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autoCompressPictures="0" defaultThemeVersion="124226"/>
  <bookViews>
    <workbookView xWindow="0" yWindow="0" windowWidth="28800" windowHeight="12345" tabRatio="879"/>
  </bookViews>
  <sheets>
    <sheet name="пояснения" sheetId="17" r:id="rId1"/>
    <sheet name="Паспорт лаборатории" sheetId="11" r:id="rId2"/>
    <sheet name="Сведения о кадровом составе" sheetId="12" r:id="rId3"/>
    <sheet name="Оборудование" sheetId="3" r:id="rId4"/>
    <sheet name="Структура исследований" sheetId="2" r:id="rId5"/>
    <sheet name="Микробный пейзаж" sheetId="8" r:id="rId6"/>
    <sheet name="Резистентность" sheetId="7" r:id="rId7"/>
    <sheet name="Контрольные штаммы" sheetId="9" r:id="rId8"/>
    <sheet name="Кишечная группа" sheetId="13" r:id="rId9"/>
    <sheet name="Дифтерия" sheetId="14" r:id="rId10"/>
    <sheet name="Серология" sheetId="15" r:id="rId11"/>
    <sheet name="туберкулез" sheetId="16" r:id="rId12"/>
    <sheet name="Лист1" sheetId="10" state="hidden" r:id="rId1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7" i="2" l="1"/>
  <c r="E33" i="2"/>
  <c r="E30" i="2"/>
  <c r="C39" i="8"/>
  <c r="C28" i="8"/>
  <c r="C15" i="8"/>
  <c r="F86" i="16"/>
  <c r="E128" i="16"/>
  <c r="G128" i="16"/>
  <c r="H127" i="16"/>
  <c r="G127" i="16"/>
  <c r="F127" i="16"/>
  <c r="E127" i="16"/>
  <c r="H86" i="16"/>
  <c r="G86" i="16"/>
  <c r="E86" i="16"/>
  <c r="E31" i="16"/>
  <c r="C13" i="2"/>
  <c r="C18" i="2"/>
  <c r="D14" i="2"/>
  <c r="D13" i="2"/>
  <c r="D17" i="2"/>
  <c r="D16" i="2"/>
  <c r="D18" i="2"/>
  <c r="D15" i="2"/>
</calcChain>
</file>

<file path=xl/comments1.xml><?xml version="1.0" encoding="utf-8"?>
<comments xmlns="http://schemas.openxmlformats.org/spreadsheetml/2006/main">
  <authors>
    <author>Автор</author>
  </authors>
  <commentLis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подсказка
</t>
        </r>
        <r>
          <rPr>
            <sz val="9"/>
            <color indexed="81"/>
            <rFont val="Tahoma"/>
            <family val="2"/>
            <charset val="204"/>
          </rPr>
          <t>телефон указывается с коддом города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указывается название лаборатории и сокращенное название учреждения
</t>
        </r>
      </text>
    </comment>
    <comment ref="E20" authorId="0" shapeId="0">
      <text>
        <r>
          <rPr>
            <b/>
            <sz val="9"/>
            <color indexed="81"/>
            <rFont val="Tahoma"/>
            <family val="2"/>
            <charset val="204"/>
          </rPr>
          <t>указывается номер</t>
        </r>
      </text>
    </comment>
    <comment ref="E22" authorId="0" shapeId="0">
      <text>
        <r>
          <rPr>
            <b/>
            <sz val="9"/>
            <color indexed="81"/>
            <rFont val="Tahoma"/>
            <family val="2"/>
            <charset val="204"/>
          </rPr>
          <t>указывается номер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95" authorId="0" shapeId="0">
      <text>
        <r>
          <rPr>
            <b/>
            <sz val="9"/>
            <color indexed="81"/>
            <rFont val="Tahoma"/>
            <family val="2"/>
            <charset val="204"/>
          </rPr>
          <t>можно указывать сокращенные названия ПТП и рядом концентрацию</t>
        </r>
      </text>
    </comment>
    <comment ref="G95" authorId="0" shapeId="0">
      <text>
        <r>
          <rPr>
            <b/>
            <sz val="9"/>
            <color indexed="81"/>
            <rFont val="Tahoma"/>
            <family val="2"/>
            <charset val="204"/>
          </rPr>
          <t>можно указывать сокращенные названия ПТП и рядом концентрацию</t>
        </r>
      </text>
    </comment>
  </commentList>
</comments>
</file>

<file path=xl/sharedStrings.xml><?xml version="1.0" encoding="utf-8"?>
<sst xmlns="http://schemas.openxmlformats.org/spreadsheetml/2006/main" count="607" uniqueCount="408">
  <si>
    <t>№ п/п</t>
  </si>
  <si>
    <t>Количество должностей по штатному расписанию</t>
  </si>
  <si>
    <t>Количество физических лиц</t>
  </si>
  <si>
    <t>Наименование оборудования</t>
  </si>
  <si>
    <t>Производитель</t>
  </si>
  <si>
    <t>Процент износа</t>
  </si>
  <si>
    <t>Масс-спектрометры</t>
  </si>
  <si>
    <t>Посевные машины</t>
  </si>
  <si>
    <t>Автоматические бактериологические анализаторы</t>
  </si>
  <si>
    <t>Полуавтоматические  бактериологические анализаторы</t>
  </si>
  <si>
    <t>Морозильные камеры</t>
  </si>
  <si>
    <t>Микроскопы</t>
  </si>
  <si>
    <t>Термостаты</t>
  </si>
  <si>
    <t>Сухожаровые шкафы</t>
  </si>
  <si>
    <t>Водяные бани</t>
  </si>
  <si>
    <t>Автоклавы</t>
  </si>
  <si>
    <t>Оборудование для ПЦР-исследования</t>
  </si>
  <si>
    <t>Наименование биоматериала</t>
  </si>
  <si>
    <t>Моча</t>
  </si>
  <si>
    <t>Оборудование для проведения ИФА</t>
  </si>
  <si>
    <t>Количество</t>
  </si>
  <si>
    <t>Staphylococcus aureus</t>
  </si>
  <si>
    <t>Neisseria meningitidis</t>
  </si>
  <si>
    <t>Pseudomonas aeruginosa</t>
  </si>
  <si>
    <t>Legionella spp.</t>
  </si>
  <si>
    <t>Candida albicans</t>
  </si>
  <si>
    <t>Neisseria gonorrhoeae</t>
  </si>
  <si>
    <t>Acinetobacter baumannii</t>
  </si>
  <si>
    <t>Приборы для гемокультивирования</t>
  </si>
  <si>
    <t>Автоматические средоварочные машины</t>
  </si>
  <si>
    <t>Кровь</t>
  </si>
  <si>
    <t>Материал</t>
  </si>
  <si>
    <t>Ципрофлоксацин</t>
  </si>
  <si>
    <t>Цефотаксим</t>
  </si>
  <si>
    <t>Цефепим</t>
  </si>
  <si>
    <t>Имипенем</t>
  </si>
  <si>
    <t>Меропенем</t>
  </si>
  <si>
    <t>Эртапенем</t>
  </si>
  <si>
    <t>ДДМ</t>
  </si>
  <si>
    <t>Градиентной диффузии</t>
  </si>
  <si>
    <t>Определение чувствительности проводится в соответствии с рекомендациями:</t>
  </si>
  <si>
    <t>EUCAST</t>
  </si>
  <si>
    <t>CLSI</t>
  </si>
  <si>
    <t>КР, Россия</t>
  </si>
  <si>
    <t>МУК, 2004</t>
  </si>
  <si>
    <t>Вид</t>
  </si>
  <si>
    <t>Данные об учреждении и лаборатории</t>
  </si>
  <si>
    <t>Субъект РФ</t>
  </si>
  <si>
    <t>Контактные реквизиты учреждения здравоохранения</t>
  </si>
  <si>
    <t>Контактные реквизиты медицинской лаборатории</t>
  </si>
  <si>
    <t>Сведения о руководителе медицинской лаборатории</t>
  </si>
  <si>
    <t>Сведения о кадровом составе лаборатории</t>
  </si>
  <si>
    <t>Сведения о взаимодействии с образовательными учреждениями</t>
  </si>
  <si>
    <t>Адрес учреждения</t>
  </si>
  <si>
    <t>Адрес для корреспонденции (если отличается от Адреса уч-ия)</t>
  </si>
  <si>
    <t>Адрес электронной почты учреждения</t>
  </si>
  <si>
    <t>Адрес интернет-сайта учреждения (при наличии)</t>
  </si>
  <si>
    <t>Ф.И.О. (полностью) руководителя учреждения</t>
  </si>
  <si>
    <t>Полное наименование лаборатории, принадлежность к учреждению и территориальной структуре</t>
  </si>
  <si>
    <t>Индекс</t>
  </si>
  <si>
    <t>Адрес лаборатории (почтовый)</t>
  </si>
  <si>
    <t>Адрес для корреспонденции (если отличается от пункта 2.2)</t>
  </si>
  <si>
    <t>Адрес интернет-сайта лаборатории (при наличии)</t>
  </si>
  <si>
    <t>Ф.И.О. (полностью) заведующего(ей) лабораторией</t>
  </si>
  <si>
    <t>Контактные телефоны заведующего(ей) лабораторией (рабочий, мобильный)</t>
  </si>
  <si>
    <t>Адрес электронной почты заведующего(ей) лабораторией</t>
  </si>
  <si>
    <t>Специальность по диплому о высшем образовании</t>
  </si>
  <si>
    <t>Стаж заведования лабораторией (с какого года)</t>
  </si>
  <si>
    <t>Научная степень/звание</t>
  </si>
  <si>
    <t>Высшая категория</t>
  </si>
  <si>
    <t>Первая категория</t>
  </si>
  <si>
    <t>Вторая категория</t>
  </si>
  <si>
    <t>В т.ч. имеют сертификат специалиста</t>
  </si>
  <si>
    <t>В т.ч. имеют науч.степень дмн/кмн</t>
  </si>
  <si>
    <t>Если «да», то с какого года</t>
  </si>
  <si>
    <t>Название кафедры и(или)  образовательного учреждения</t>
  </si>
  <si>
    <t xml:space="preserve">4.1 Врачи-лаборанты с высшим биологическим или иным образованием    </t>
  </si>
  <si>
    <t xml:space="preserve">4.2 Врачи-бактериологи с высшим медицинским образованием   </t>
  </si>
  <si>
    <t xml:space="preserve">4.3 Врачи-бактериологи с высшим биологическим или иным образованием  </t>
  </si>
  <si>
    <t xml:space="preserve">4.4 Биологи  </t>
  </si>
  <si>
    <t xml:space="preserve">4.5  Медицинские технологи  </t>
  </si>
  <si>
    <t>4.6 Фельдшеры. лаборанты
(медицинские лабораторные  техники)</t>
  </si>
  <si>
    <t xml:space="preserve"> 4.7 Лаборанты       </t>
  </si>
  <si>
    <t>Наличие лабораторной информационной системы</t>
  </si>
  <si>
    <t>Коммерческая (название)</t>
  </si>
  <si>
    <t>Участие в ФСВОК - да/нет</t>
  </si>
  <si>
    <t>культуральные</t>
  </si>
  <si>
    <t>молекулярно-генетические, включая ПЦР</t>
  </si>
  <si>
    <t>Всего</t>
  </si>
  <si>
    <t>Диагностические, в том числе:</t>
  </si>
  <si>
    <t>Кол-во</t>
  </si>
  <si>
    <t>Escherichia coli</t>
  </si>
  <si>
    <t xml:space="preserve">Klebsiella pneumoniae </t>
  </si>
  <si>
    <t xml:space="preserve">Streptococcus pneumoniae </t>
  </si>
  <si>
    <t>Enterococcusa faecalis</t>
  </si>
  <si>
    <t>Enterococcusa faecium</t>
  </si>
  <si>
    <t xml:space="preserve">Salmonella spp. </t>
  </si>
  <si>
    <t>Shigella spp.</t>
  </si>
  <si>
    <t>Listeria monocytogenes</t>
  </si>
  <si>
    <t>Helicobacter pylori</t>
  </si>
  <si>
    <t>Campylobacter spp.</t>
  </si>
  <si>
    <t>Moraxella catarrhalis</t>
  </si>
  <si>
    <t>Haemophilus influenzae</t>
  </si>
  <si>
    <t>Clostridium difficile</t>
  </si>
  <si>
    <t>Streptococcus pyogenes (сг А)</t>
  </si>
  <si>
    <t>Streptococci групп B, C, G)</t>
  </si>
  <si>
    <t>Streptococci группы Viridans</t>
  </si>
  <si>
    <t>Мокрота, БАЛ, ЭТА, плевральная жидкость</t>
  </si>
  <si>
    <t>Ликвор</t>
  </si>
  <si>
    <t>Мазок из глотки</t>
  </si>
  <si>
    <t>Candida spp. (кроме C. albicans)</t>
  </si>
  <si>
    <t>Фекалии</t>
  </si>
  <si>
    <t>Аспирит синуса/промывные воды синуса</t>
  </si>
  <si>
    <t xml:space="preserve">Биоптат слизистой оболочки желудка </t>
  </si>
  <si>
    <t>в том чиисле с отрицательным результатом</t>
  </si>
  <si>
    <t>в том числе</t>
  </si>
  <si>
    <t xml:space="preserve">Другие </t>
  </si>
  <si>
    <t>Chlamydophila pneumoniae</t>
  </si>
  <si>
    <t>Chlamydia trachomatis</t>
  </si>
  <si>
    <t>Mycoplasma genitalium</t>
  </si>
  <si>
    <t>Mycoplasma pneumoniae</t>
  </si>
  <si>
    <t xml:space="preserve">Ureaplasma urealyticum </t>
  </si>
  <si>
    <t>Trichomonas vaginalis</t>
  </si>
  <si>
    <t xml:space="preserve">Bordetella pertussis/parapertussis </t>
  </si>
  <si>
    <t>Herpes simplex virus type 1,2</t>
  </si>
  <si>
    <t>Varicella zoster virus type 3</t>
  </si>
  <si>
    <t>Human herpes virus type 4 (Epstein-Barr virus)</t>
  </si>
  <si>
    <t>Human herpes virus type 5 (Cytomegalovirus)</t>
  </si>
  <si>
    <t>Human herpes virus type 6</t>
  </si>
  <si>
    <t xml:space="preserve">Кровь </t>
  </si>
  <si>
    <t>Мокрота, БАЛ, ЭТА</t>
  </si>
  <si>
    <t>Human papilloma virus</t>
  </si>
  <si>
    <t>Corynebacterium diphtheriae всего</t>
  </si>
  <si>
    <t>в том числе токсигенных</t>
  </si>
  <si>
    <t xml:space="preserve">госпитилизированные пациенты </t>
  </si>
  <si>
    <t>амбулаторные пациенты</t>
  </si>
  <si>
    <t>Klebsiella pneumoniae</t>
  </si>
  <si>
    <t>Enterococcus faecalis</t>
  </si>
  <si>
    <t>Enterococcus faecium</t>
  </si>
  <si>
    <t>Streptococcus pneumoniae</t>
  </si>
  <si>
    <t>Candida spp. (кроме albicans)</t>
  </si>
  <si>
    <t>Staphylococcus saprophyticus</t>
  </si>
  <si>
    <t>Ампициллин</t>
  </si>
  <si>
    <t>Амоксициллин-клавулановая кислота</t>
  </si>
  <si>
    <t>Бензилпенициллин</t>
  </si>
  <si>
    <t>Оксациллин/цефокситин скрининг 
(только для Staphylococcus spp.)</t>
  </si>
  <si>
    <t>Цефтазидим</t>
  </si>
  <si>
    <t>Амикацин</t>
  </si>
  <si>
    <t>Гентамицин</t>
  </si>
  <si>
    <t>Эритромицин</t>
  </si>
  <si>
    <t>Перечень оборудования лаборатории</t>
  </si>
  <si>
    <t>Структура исследований, выполняемых в лаборатории</t>
  </si>
  <si>
    <t>Микроорганизмы, выявляемые в лаборатории (Микробный пейзаж)</t>
  </si>
  <si>
    <t>Вид лаборатории: 1 - самостоятельная; 2- отдел КДЛ</t>
  </si>
  <si>
    <t>Наличие сетей в лаборатории - да/нет</t>
  </si>
  <si>
    <t xml:space="preserve">Кол-во протести-рованных </t>
  </si>
  <si>
    <t>Кол-во 
Ч</t>
  </si>
  <si>
    <t>Контрольные штаммы, имеющиеся в лаборатории</t>
  </si>
  <si>
    <t>повседневнй контроль методики определения чувствительности</t>
  </si>
  <si>
    <t>контроль выявления механизмов резистентности с использованием ДДМ</t>
  </si>
  <si>
    <t>Контрольные штаммы</t>
  </si>
  <si>
    <t>Наличие в лаборатории - да/нет</t>
  </si>
  <si>
    <t>Цель</t>
  </si>
  <si>
    <t xml:space="preserve">Исследованно образцов* </t>
  </si>
  <si>
    <t>* Кол-во образцов (проб) = кол-во пробирок/контейнеров, доставленных в лабораторию; 
для бактериологического исследования крови - 1 образец (проба) = кровь, взятая путем одной венепункции = 2 флакона</t>
  </si>
  <si>
    <t>% (от общего кол-ва образцов)</t>
  </si>
  <si>
    <t>Методы исследований</t>
  </si>
  <si>
    <t>Сведения о применяемых методах исследования</t>
  </si>
  <si>
    <t xml:space="preserve">Исследовано культуральным методом </t>
  </si>
  <si>
    <t>Иследовано молекулярно-генетическим методом, включая ПЦР</t>
  </si>
  <si>
    <t>в том чиисле с положительным результатом</t>
  </si>
  <si>
    <t>версия/год</t>
  </si>
  <si>
    <t>Метод определения чувствительности (да/нет)</t>
  </si>
  <si>
    <r>
      <rPr>
        <i/>
        <sz val="11"/>
        <color theme="1"/>
        <rFont val="Calibri"/>
        <family val="2"/>
        <charset val="204"/>
        <scheme val="minor"/>
      </rPr>
      <t xml:space="preserve">Escherichia coli </t>
    </r>
    <r>
      <rPr>
        <sz val="11"/>
        <color theme="1"/>
        <rFont val="Calibri"/>
        <family val="2"/>
        <scheme val="minor"/>
      </rPr>
      <t xml:space="preserve"> ATCC 25922</t>
    </r>
  </si>
  <si>
    <r>
      <rPr>
        <i/>
        <sz val="11"/>
        <color theme="1"/>
        <rFont val="Calibri"/>
        <family val="2"/>
        <charset val="204"/>
        <scheme val="minor"/>
      </rPr>
      <t xml:space="preserve">Pseudomonas aeruginosa </t>
    </r>
    <r>
      <rPr>
        <sz val="11"/>
        <color theme="1"/>
        <rFont val="Calibri"/>
        <family val="2"/>
        <scheme val="minor"/>
      </rPr>
      <t>ATCC 27853</t>
    </r>
  </si>
  <si>
    <r>
      <rPr>
        <i/>
        <sz val="11"/>
        <color theme="1"/>
        <rFont val="Calibri"/>
        <family val="2"/>
        <charset val="204"/>
        <scheme val="minor"/>
      </rPr>
      <t>Staphylococcus aureus</t>
    </r>
    <r>
      <rPr>
        <sz val="11"/>
        <color theme="1"/>
        <rFont val="Calibri"/>
        <family val="2"/>
        <scheme val="minor"/>
      </rPr>
      <t xml:space="preserve"> ATCC 29213</t>
    </r>
  </si>
  <si>
    <r>
      <rPr>
        <i/>
        <sz val="11"/>
        <color theme="1"/>
        <rFont val="Calibri"/>
        <family val="2"/>
        <charset val="204"/>
        <scheme val="minor"/>
      </rPr>
      <t>Enterococcus faecalis</t>
    </r>
    <r>
      <rPr>
        <sz val="11"/>
        <color theme="1"/>
        <rFont val="Calibri"/>
        <family val="2"/>
        <scheme val="minor"/>
      </rPr>
      <t xml:space="preserve"> ATCC 29212</t>
    </r>
  </si>
  <si>
    <r>
      <rPr>
        <i/>
        <sz val="11"/>
        <color theme="1"/>
        <rFont val="Calibri"/>
        <family val="2"/>
        <charset val="204"/>
        <scheme val="minor"/>
      </rPr>
      <t>Streptococcus pneumoniae</t>
    </r>
    <r>
      <rPr>
        <sz val="11"/>
        <color theme="1"/>
        <rFont val="Calibri"/>
        <family val="2"/>
        <scheme val="minor"/>
      </rPr>
      <t xml:space="preserve"> ATCC 49619</t>
    </r>
  </si>
  <si>
    <r>
      <rPr>
        <i/>
        <sz val="11"/>
        <color theme="1"/>
        <rFont val="Calibri"/>
        <family val="2"/>
        <charset val="204"/>
        <scheme val="minor"/>
      </rPr>
      <t xml:space="preserve">Haemophilus influenzae </t>
    </r>
    <r>
      <rPr>
        <sz val="11"/>
        <color theme="1"/>
        <rFont val="Calibri"/>
        <family val="2"/>
        <scheme val="minor"/>
      </rPr>
      <t>ATCC 49766</t>
    </r>
  </si>
  <si>
    <r>
      <rPr>
        <i/>
        <sz val="11"/>
        <color theme="1"/>
        <rFont val="Calibri"/>
        <family val="2"/>
        <charset val="204"/>
        <scheme val="minor"/>
      </rPr>
      <t xml:space="preserve">Campylobacter jejuni </t>
    </r>
    <r>
      <rPr>
        <sz val="11"/>
        <color theme="1"/>
        <rFont val="Calibri"/>
        <family val="2"/>
        <scheme val="minor"/>
      </rPr>
      <t>ATCC 33560</t>
    </r>
  </si>
  <si>
    <r>
      <rPr>
        <i/>
        <sz val="11"/>
        <color theme="1"/>
        <rFont val="Calibri"/>
        <family val="2"/>
        <charset val="204"/>
        <scheme val="minor"/>
      </rPr>
      <t xml:space="preserve">Escherichia coli </t>
    </r>
    <r>
      <rPr>
        <sz val="11"/>
        <color theme="1"/>
        <rFont val="Calibri"/>
        <family val="2"/>
        <scheme val="minor"/>
      </rPr>
      <t>ATCC 35218</t>
    </r>
  </si>
  <si>
    <r>
      <rPr>
        <i/>
        <sz val="11"/>
        <color theme="1"/>
        <rFont val="Calibri"/>
        <family val="2"/>
        <charset val="204"/>
        <scheme val="minor"/>
      </rPr>
      <t>Klebsiella pneumoniae</t>
    </r>
    <r>
      <rPr>
        <sz val="11"/>
        <color theme="1"/>
        <rFont val="Calibri"/>
        <family val="2"/>
        <scheme val="minor"/>
      </rPr>
      <t xml:space="preserve"> ATCC 700603</t>
    </r>
  </si>
  <si>
    <r>
      <rPr>
        <i/>
        <sz val="11"/>
        <color theme="1"/>
        <rFont val="Calibri"/>
        <family val="2"/>
        <charset val="204"/>
        <scheme val="minor"/>
      </rPr>
      <t>Staphylococcus aureus</t>
    </r>
    <r>
      <rPr>
        <sz val="11"/>
        <color theme="1"/>
        <rFont val="Calibri"/>
        <family val="2"/>
        <scheme val="minor"/>
      </rPr>
      <t xml:space="preserve"> NCTC 12493</t>
    </r>
  </si>
  <si>
    <r>
      <rPr>
        <i/>
        <sz val="11"/>
        <color theme="1"/>
        <rFont val="Calibri"/>
        <family val="2"/>
        <charset val="204"/>
        <scheme val="minor"/>
      </rPr>
      <t>Enterococcus faecalis</t>
    </r>
    <r>
      <rPr>
        <sz val="11"/>
        <color theme="1"/>
        <rFont val="Calibri"/>
        <family val="2"/>
        <scheme val="minor"/>
      </rPr>
      <t xml:space="preserve"> ATCC 51299</t>
    </r>
  </si>
  <si>
    <r>
      <rPr>
        <i/>
        <sz val="11"/>
        <color theme="1"/>
        <rFont val="Calibri"/>
        <family val="2"/>
        <charset val="204"/>
        <scheme val="minor"/>
      </rPr>
      <t xml:space="preserve">Haemophilus influenzae </t>
    </r>
    <r>
      <rPr>
        <sz val="11"/>
        <color theme="1"/>
        <rFont val="Calibri"/>
        <family val="2"/>
        <scheme val="minor"/>
      </rPr>
      <t>ATCC 49247</t>
    </r>
  </si>
  <si>
    <r>
      <rPr>
        <i/>
        <sz val="11"/>
        <color theme="1"/>
        <rFont val="Calibri"/>
        <family val="2"/>
        <charset val="204"/>
        <scheme val="minor"/>
      </rPr>
      <t>Escherichia coli</t>
    </r>
    <r>
      <rPr>
        <sz val="11"/>
        <color theme="1"/>
        <rFont val="Calibri"/>
        <family val="2"/>
        <scheme val="minor"/>
      </rPr>
      <t xml:space="preserve">  NCTC 13846</t>
    </r>
  </si>
  <si>
    <t>Прибор для учета результатов определения чувствительности ДДМ</t>
  </si>
  <si>
    <t>Данная страница содержит в себе информацию о клинически значимых микроорганизмах</t>
  </si>
  <si>
    <t>выявлено возбудителей (клинически значимых) всего</t>
  </si>
  <si>
    <t>Метод пограничных концентаций (автоматизированные системы)</t>
  </si>
  <si>
    <t xml:space="preserve">МПК </t>
  </si>
  <si>
    <t>Оксациллин скрининг 
(только для S. pneumoniae)</t>
  </si>
  <si>
    <t>Вносятся сведения о количестве образцов, исследованных различными методами</t>
  </si>
  <si>
    <r>
      <rPr>
        <b/>
        <sz val="11"/>
        <color theme="1"/>
        <rFont val="Calibri"/>
        <family val="2"/>
        <charset val="204"/>
        <scheme val="minor"/>
      </rPr>
      <t xml:space="preserve">Диагностическая </t>
    </r>
    <r>
      <rPr>
        <sz val="11"/>
        <color theme="1"/>
        <rFont val="Calibri"/>
        <family val="2"/>
        <scheme val="minor"/>
      </rPr>
      <t>- образцы клинического материала, взятого у пациента, для исследования с целью выявления возможного возбудителя инфекции:</t>
    </r>
  </si>
  <si>
    <t>указывается количество образцов, изучение которых проведено культуральным методом</t>
  </si>
  <si>
    <t>указывается количество образцов, изучение которых проведено молекулярно-генетическим методом</t>
  </si>
  <si>
    <t>указывается количество образцов, изучение которых проведено иммунологическим методом</t>
  </si>
  <si>
    <r>
      <t xml:space="preserve">Таблица заполняется только для образов, изученных с </t>
    </r>
    <r>
      <rPr>
        <b/>
        <sz val="11"/>
        <color theme="1"/>
        <rFont val="Calibri"/>
        <family val="2"/>
        <charset val="204"/>
        <scheme val="minor"/>
      </rPr>
      <t>диагностической</t>
    </r>
    <r>
      <rPr>
        <sz val="11"/>
        <color theme="1"/>
        <rFont val="Calibri"/>
        <family val="2"/>
        <scheme val="minor"/>
      </rPr>
      <t xml:space="preserve"> целью:</t>
    </r>
  </si>
  <si>
    <t xml:space="preserve">Исследовано образцов </t>
  </si>
  <si>
    <t>Определение чувствительности к антибиотикам</t>
  </si>
  <si>
    <t>Отделяемое влагалища, цервикального канала</t>
  </si>
  <si>
    <t>Грудное молоко</t>
  </si>
  <si>
    <t>Соскоб из цервикального канала</t>
  </si>
  <si>
    <t>Соскоб из уретры</t>
  </si>
  <si>
    <t>Внутрисосудистый катетер</t>
  </si>
  <si>
    <t>Исследовано прочими методами</t>
  </si>
  <si>
    <t xml:space="preserve"> ИФА</t>
  </si>
  <si>
    <t>Исследовано иммунологическими (серологическим)  методами, в том числе</t>
  </si>
  <si>
    <t>серологическими</t>
  </si>
  <si>
    <t>иммунохроматографическим</t>
  </si>
  <si>
    <r>
      <rPr>
        <b/>
        <sz val="11"/>
        <color theme="1"/>
        <rFont val="Calibri"/>
        <family val="2"/>
        <charset val="204"/>
        <scheme val="minor"/>
      </rPr>
      <t>К-во исследованноых образцов</t>
    </r>
    <r>
      <rPr>
        <sz val="11"/>
        <color theme="1"/>
        <rFont val="Calibri"/>
        <family val="2"/>
        <scheme val="minor"/>
      </rPr>
      <t xml:space="preserve"> = с положительным результатом + с отрицательным результатом</t>
    </r>
  </si>
  <si>
    <r>
      <rPr>
        <b/>
        <sz val="11"/>
        <color theme="1"/>
        <rFont val="Calibri"/>
        <family val="2"/>
        <charset val="204"/>
        <scheme val="minor"/>
      </rPr>
      <t>Выявлено возбудителей</t>
    </r>
    <r>
      <rPr>
        <sz val="11"/>
        <color theme="1"/>
        <rFont val="Calibri"/>
        <family val="2"/>
        <scheme val="minor"/>
      </rPr>
      <t xml:space="preserve"> - больше или равно к-во образцов с положительным результатом</t>
    </r>
  </si>
  <si>
    <t>С15 = С14 Листа "Структура исследований"</t>
  </si>
  <si>
    <t>С28 = С15 Листа "Структура исследований"</t>
  </si>
  <si>
    <t>иммунологические</t>
  </si>
  <si>
    <t>С39 = С16 Листа "Структура исследований"</t>
  </si>
  <si>
    <t>Да</t>
  </si>
  <si>
    <t>Нет</t>
  </si>
  <si>
    <t>Да-Нет</t>
  </si>
  <si>
    <t>Вид оборудования</t>
  </si>
  <si>
    <t>СО2-инкубаторы</t>
  </si>
  <si>
    <t>Санитарно-бактериологические</t>
  </si>
  <si>
    <t>Доступ в Интернет - да/нет</t>
  </si>
  <si>
    <t>Собственная - да/нет</t>
  </si>
  <si>
    <t>Тип оборудования</t>
  </si>
  <si>
    <t>Является ли лаборатория клинической базой кафедры и(или) образовательного учреждения - да/нет</t>
  </si>
  <si>
    <t>Год выпуска</t>
  </si>
  <si>
    <t>МИКРОБНЫЙ ПЕЙЗАЖ САЛЬМОНЕЛЛ</t>
  </si>
  <si>
    <t>МИКРОБНЫЙ ПЕЙЗАЖ СЕРОТИПОВ КИШЕЧНОЙ ПАЛОЧКИ</t>
  </si>
  <si>
    <t>МИКРОБНЫЙ ПЕЙЗАЖ ШИГЕЛЛ</t>
  </si>
  <si>
    <t>Перечислить виды сальмонелл</t>
  </si>
  <si>
    <t>группа</t>
  </si>
  <si>
    <t>В анализах</t>
  </si>
  <si>
    <t>В лицах</t>
  </si>
  <si>
    <t>перечислить виды</t>
  </si>
  <si>
    <t>всего культур</t>
  </si>
  <si>
    <t>всего протипировано</t>
  </si>
  <si>
    <t>из них, перечислить</t>
  </si>
  <si>
    <t>ВСЕГО анализов</t>
  </si>
  <si>
    <t>в т.ч. Полож</t>
  </si>
  <si>
    <t>ТОКСИГЕННЫЕ</t>
  </si>
  <si>
    <t>НЕТОКСИГЕННЫЕ</t>
  </si>
  <si>
    <t>Всего культур</t>
  </si>
  <si>
    <t>Общавшиеся</t>
  </si>
  <si>
    <t>профилактические</t>
  </si>
  <si>
    <t>больные и подозр</t>
  </si>
  <si>
    <t>кол-во анализов</t>
  </si>
  <si>
    <t>кол-во лиц</t>
  </si>
  <si>
    <t>биохим тип в том числе</t>
  </si>
  <si>
    <t>ГРАВИС</t>
  </si>
  <si>
    <t>анализы</t>
  </si>
  <si>
    <t>лица</t>
  </si>
  <si>
    <t>МИТИС</t>
  </si>
  <si>
    <t>всего</t>
  </si>
  <si>
    <t>бр.тиф видаль</t>
  </si>
  <si>
    <t>РПГА сып тиф</t>
  </si>
  <si>
    <t>РПГА туляр</t>
  </si>
  <si>
    <t>РПГА псевдотуберкулез</t>
  </si>
  <si>
    <t>Р-ция Райта-Хеддельсона</t>
  </si>
  <si>
    <t>РПГА дизент</t>
  </si>
  <si>
    <t>РПГА сальм</t>
  </si>
  <si>
    <t>РПГА иерс</t>
  </si>
  <si>
    <t>РПГА дифтер</t>
  </si>
  <si>
    <t>менингококк</t>
  </si>
  <si>
    <t>коклюш</t>
  </si>
  <si>
    <t>паракоклюш</t>
  </si>
  <si>
    <t>корь</t>
  </si>
  <si>
    <t>в анализах</t>
  </si>
  <si>
    <t>из них полож</t>
  </si>
  <si>
    <t>в лицах</t>
  </si>
  <si>
    <t>микробиологические:</t>
  </si>
  <si>
    <t>бактериоскопия на КУМ (если проводится в баклаборатории совместно с посевом)</t>
  </si>
  <si>
    <t>кол-во исследований</t>
  </si>
  <si>
    <t>бактериологические исследования:</t>
  </si>
  <si>
    <t>из них бактериологические исследования на туберкулез</t>
  </si>
  <si>
    <t>определение лекарственной чувствительности микобактерий туберкулеза</t>
  </si>
  <si>
    <t>санитарная бактериология</t>
  </si>
  <si>
    <t>молекулярно-биологические исследования (ПЦР антигенов ПБА) если определяются в баклаборатории</t>
  </si>
  <si>
    <t>на энтеровирусы</t>
  </si>
  <si>
    <t>на грипп</t>
  </si>
  <si>
    <t>с целью выявления ДНК туберкулеза</t>
  </si>
  <si>
    <t>определение лекарственной чувствительсноти микобактерий туберкулеза по генетическим маркерам</t>
  </si>
  <si>
    <t>в условиях дневного стационара</t>
  </si>
  <si>
    <t>по месту лечения ( вне лаборатории)</t>
  </si>
  <si>
    <t>из них</t>
  </si>
  <si>
    <t xml:space="preserve"> амб условиях</t>
  </si>
  <si>
    <t>лабораторные исследования по аутсортингу, (лабораторные исследования отправленные по договору в лаборатории медицинских организаций, не подающих отчет)</t>
  </si>
  <si>
    <t>в стационар-ных условиях</t>
  </si>
  <si>
    <t>молекулярно-генетические исследования</t>
  </si>
  <si>
    <t>с пол результатом</t>
  </si>
  <si>
    <t xml:space="preserve">Если указанный вид исследований не выполняется напишите в соответствующей графе "нет". Если  лаборатория не может предоставить  какие-либо данные, укажите "н.д.".  </t>
  </si>
  <si>
    <t xml:space="preserve">Доля МЛУ рассчитывается так: количество больных, культура которых имеет устойчивость к изониазиду (в концентрации для плотных сред 1 мкг/мл) и рифампицину, деленное на количество больных-бактериовыделителей и умноженное на 100%. Доля ШЛУ: количество больных, культура которых имеет устойчивость: МЛУ+офлоксацин (в концентрации для плотных сред 2 мкг/мл)+ канамицин и/или капреомицин, деленное на количество бактериовыделителей и умноженное на 100%. </t>
  </si>
  <si>
    <t>заполняют лаборатории, которые выполняют исследования на туберкулез батериологическим методом</t>
  </si>
  <si>
    <t>Показатели</t>
  </si>
  <si>
    <t>Названия лабораторий ПТС региона</t>
  </si>
  <si>
    <t>Наличие лицензии</t>
  </si>
  <si>
    <t>срок ее действия</t>
  </si>
  <si>
    <t>Наличие сан-эпид. заключение</t>
  </si>
  <si>
    <t>ФИО завлабораторией</t>
  </si>
  <si>
    <t>контактные данные</t>
  </si>
  <si>
    <t>телефон</t>
  </si>
  <si>
    <t>email</t>
  </si>
  <si>
    <t>Штаты</t>
  </si>
  <si>
    <t>ставки</t>
  </si>
  <si>
    <t>физ.лиц</t>
  </si>
  <si>
    <t>врач-бактериолог</t>
  </si>
  <si>
    <t>биолог</t>
  </si>
  <si>
    <t>Число врачей (включая биологов), работающих в лаборатории</t>
  </si>
  <si>
    <t>Число врачей (включая биологов) работающих в лаборатории, имеющих квалификационные категории</t>
  </si>
  <si>
    <t xml:space="preserve">Высшая </t>
  </si>
  <si>
    <t>Первая</t>
  </si>
  <si>
    <t xml:space="preserve">Вторая </t>
  </si>
  <si>
    <t>Число врачей (включая биологов) работающих в лаборатории, имеющих сертификат специалиста по специальности</t>
  </si>
  <si>
    <t>Число врачей (включая биологов) получивших (подтвердивших) сертификат специалиста по специальности в отчетном году</t>
  </si>
  <si>
    <t>лабораторный техник, фельдшер-лаборант</t>
  </si>
  <si>
    <t>Число лаборантов работающих в лаборатории, имеющих квалификационные категории</t>
  </si>
  <si>
    <t>Число лаборантов, работающих в лаборатории, имеющих сертификат специалиста по специальности</t>
  </si>
  <si>
    <t>Число лаборантов,  получивших (подтвердивших) сертификат специалиста по специальности в отчетном году</t>
  </si>
  <si>
    <r>
      <t xml:space="preserve">Участие лаборатории в от четном году в ФСВОК </t>
    </r>
    <r>
      <rPr>
        <b/>
        <sz val="11"/>
        <color theme="1"/>
        <rFont val="Calibri"/>
        <family val="2"/>
        <charset val="204"/>
        <scheme val="minor"/>
      </rPr>
      <t>по микроскопии</t>
    </r>
  </si>
  <si>
    <t>по посевам на плотные среды</t>
  </si>
  <si>
    <t>по посевам на жидкие среды</t>
  </si>
  <si>
    <t>по МГИ</t>
  </si>
  <si>
    <t>по ТЛЧ на плотных средах</t>
  </si>
  <si>
    <t>по ТЛЧ на жидких средах</t>
  </si>
  <si>
    <t>Кол-во зарегистрированных в отчетном году новых больных туберкулезом</t>
  </si>
  <si>
    <t>Кол-во обследованных больных</t>
  </si>
  <si>
    <r>
      <t>В том числе:</t>
    </r>
    <r>
      <rPr>
        <i/>
        <sz val="11"/>
        <color theme="1"/>
        <rFont val="Calibri"/>
        <family val="2"/>
        <charset val="204"/>
        <scheme val="minor"/>
      </rPr>
      <t xml:space="preserve"> </t>
    </r>
    <r>
      <rPr>
        <i/>
        <u/>
        <sz val="11"/>
        <color theme="1"/>
        <rFont val="Calibri"/>
        <family val="2"/>
        <charset val="204"/>
        <scheme val="minor"/>
      </rPr>
      <t>с целью диагностики</t>
    </r>
  </si>
  <si>
    <t>с целью контроля химиотерапии</t>
  </si>
  <si>
    <t>с другими целями (указать, с какими)</t>
  </si>
  <si>
    <t>Кол-во лабораторий ОЛС в регионе, выполняющих исследования по Ц-Н</t>
  </si>
  <si>
    <t>Кол-во приборов BACTEC</t>
  </si>
  <si>
    <t>Кол-во приборов GeneXpert</t>
  </si>
  <si>
    <t>Наличие технологии PCR RT</t>
  </si>
  <si>
    <t>Наличие технологии  HAIN</t>
  </si>
  <si>
    <t>Наличие технологии БИОЧИП</t>
  </si>
  <si>
    <t>КОЛИЧЕСТВО МИКРОСКОПИИ</t>
  </si>
  <si>
    <t>по Циль-Нильсену</t>
  </si>
  <si>
    <t>люминисцентная микроскопия</t>
  </si>
  <si>
    <t>КОЛИЧЕСТВО ПОСЕВОВ НА ТБ</t>
  </si>
  <si>
    <t>плотные среды</t>
  </si>
  <si>
    <t>жидкие среды</t>
  </si>
  <si>
    <t>кол-во</t>
  </si>
  <si>
    <t>из них положительных</t>
  </si>
  <si>
    <t>Респираторный материал:</t>
  </si>
  <si>
    <t>мокрота</t>
  </si>
  <si>
    <t>из них с целью диагностики:</t>
  </si>
  <si>
    <t>для контроля химиотерапии:</t>
  </si>
  <si>
    <t>промывные воды бронхов</t>
  </si>
  <si>
    <t xml:space="preserve">Нереспираторный материал </t>
  </si>
  <si>
    <t>моча</t>
  </si>
  <si>
    <t>операционный материал</t>
  </si>
  <si>
    <t>Спинномозговая жидкость</t>
  </si>
  <si>
    <t>плевральная жидкость</t>
  </si>
  <si>
    <t>другой материал (указать, какой)</t>
  </si>
  <si>
    <t>ИТОГО СДЕЛАНО ПОСЕВОВ</t>
  </si>
  <si>
    <t>КОЛИЧЕСТВО ОБСЛЕДОВАННЫХ ПОСЕВОМ БОЛЬНЫХ</t>
  </si>
  <si>
    <t>из них с целью диагностики</t>
  </si>
  <si>
    <t>для контроля химиотерапии</t>
  </si>
  <si>
    <r>
      <t xml:space="preserve"> </t>
    </r>
    <r>
      <rPr>
        <b/>
        <sz val="11"/>
        <color rgb="FF00B0F0"/>
        <rFont val="Calibri"/>
        <family val="2"/>
        <charset val="204"/>
        <scheme val="minor"/>
      </rPr>
      <t>ЛЕКАРСТВЕННАЯ ЧУВСТВИТЕЛЬНОСТЬ</t>
    </r>
    <r>
      <rPr>
        <b/>
        <sz val="11"/>
        <color theme="1"/>
        <rFont val="Calibri"/>
        <family val="2"/>
        <charset val="204"/>
        <scheme val="minor"/>
      </rPr>
      <t xml:space="preserve"> </t>
    </r>
  </si>
  <si>
    <t>Кол-во  проведенных ТЛЧ</t>
  </si>
  <si>
    <t>в том числе- для назначения схемы ХТ</t>
  </si>
  <si>
    <t>для контроля ХТ</t>
  </si>
  <si>
    <t>Кол-во больных, которым сделана ТЛЧ</t>
  </si>
  <si>
    <t>в том числе-до начала лечения</t>
  </si>
  <si>
    <t>Кол-во больных, которым сделана ТЛЧ для контроля ХТ:</t>
  </si>
  <si>
    <t>Кол-во больных, у которых сохранилась полная чувствительность</t>
  </si>
  <si>
    <t>МОЛЕКУЛЯРНО-ГЕНЕТИЧЕСКИЕ ИССЛЕДОВАНИЯ (МГИ)</t>
  </si>
  <si>
    <t>Количество проведенных МГИ</t>
  </si>
  <si>
    <t>GenXpert</t>
  </si>
  <si>
    <t>ПЦР-РВ</t>
  </si>
  <si>
    <t>с целью диагностики</t>
  </si>
  <si>
    <t>Прочий материал</t>
  </si>
  <si>
    <t>ИТОГО СДЕЛАНО МГИ</t>
  </si>
  <si>
    <r>
      <t xml:space="preserve">Кол-во МГИ, проведенных </t>
    </r>
    <r>
      <rPr>
        <b/>
        <i/>
        <sz val="11"/>
        <color theme="1"/>
        <rFont val="Calibri"/>
        <family val="2"/>
        <charset val="204"/>
        <scheme val="minor"/>
      </rPr>
      <t>для определения наличия мутаций ЛУ</t>
    </r>
  </si>
  <si>
    <r>
      <t xml:space="preserve">в том числе- </t>
    </r>
    <r>
      <rPr>
        <b/>
        <i/>
        <sz val="11"/>
        <color theme="1"/>
        <rFont val="Calibri"/>
        <family val="2"/>
        <charset val="204"/>
        <scheme val="minor"/>
      </rPr>
      <t>для назначения схемы ХТ</t>
    </r>
  </si>
  <si>
    <r>
      <t xml:space="preserve">в том числе, проведенных  </t>
    </r>
    <r>
      <rPr>
        <b/>
        <i/>
        <sz val="11"/>
        <color theme="1"/>
        <rFont val="Calibri"/>
        <family val="2"/>
        <charset val="204"/>
        <scheme val="minor"/>
      </rPr>
      <t>в процессе лечения больного</t>
    </r>
  </si>
  <si>
    <t>из них полож (кол-во)</t>
  </si>
  <si>
    <t>Укажите, к каким препаратам и в какой концентрации проводится ТЛЧ (латинскими буквами сокращено с дозировкой)</t>
  </si>
  <si>
    <t>Первичная полная чувствительность,(кол-во/%)</t>
  </si>
  <si>
    <t>Первичная МЛУ,(кол-во/%)</t>
  </si>
  <si>
    <t>Первичная ШЛУ,(кол-во/%)</t>
  </si>
  <si>
    <t>Приобретенная МЛУ,(кол-во/%)</t>
  </si>
  <si>
    <t>Приобретенная ШЛУ,(кол-во/%)</t>
  </si>
  <si>
    <t>приобретенная МЛУ,(кол-во/%)</t>
  </si>
  <si>
    <t>приобртенная ШЛУ,(кол-во/%)</t>
  </si>
  <si>
    <t>если имеется несколько единиц оборудования, вносите через дробь.</t>
  </si>
  <si>
    <t>инфекционная иммунология (наличие антигенов и антител к ПБА)</t>
  </si>
  <si>
    <t>ВИЧ-инфекция</t>
  </si>
  <si>
    <t>вирусные гепатиты</t>
  </si>
  <si>
    <t>неспец.тесты на сифилис</t>
  </si>
  <si>
    <t>спец. Тесты на сифилис</t>
  </si>
  <si>
    <t>антитела к паразитам и простейшим</t>
  </si>
  <si>
    <t>1.7</t>
  </si>
  <si>
    <t>1.8</t>
  </si>
  <si>
    <t>1.9</t>
  </si>
  <si>
    <t>17.1</t>
  </si>
  <si>
    <t>17.1.1</t>
  </si>
  <si>
    <t>17.1.2</t>
  </si>
  <si>
    <t>посевы на туберкулез</t>
  </si>
  <si>
    <t>проведено исследований (из отчета форма 30, таблицы  5300, 5301):</t>
  </si>
  <si>
    <t>19.1</t>
  </si>
  <si>
    <t>19.2</t>
  </si>
  <si>
    <t>19.3</t>
  </si>
  <si>
    <t xml:space="preserve">Отчет заполняется только для бактериологических лабораторий (лабораторий выполняющих бактериологические исследования). Сведения о кадровом составе заполняется только для микробиологических исследований. Если ПЦР лаборатория находится в составе КДЛ или др.лабораторий, а не в составе баклаборатории, то данные исследования не заполнять. </t>
  </si>
  <si>
    <t>иммунологические исследования вносятся только те, которые выполняются на базе бактериологической лаборатории</t>
  </si>
  <si>
    <t>Если лаборатория не выполняет микробиологические исследования, то указать с какими организациями заключен договор (2019 год) на выполнение данных исследований</t>
  </si>
  <si>
    <t>отчет оправлять на эл.адрес klimova-yuv@tbhmao.ru до 15 января 2021 года.</t>
  </si>
  <si>
    <t>Приложение 26 
к приказу Депздрава Югры
от ____________№_______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</si>
</sst>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19]General"/>
    <numFmt numFmtId="165" formatCode="#,##0.00&quot; &quot;[$руб.-419];[Red]&quot;-&quot;#,##0.00&quot; &quot;[$руб.-419]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u/>
      <sz val="11"/>
      <color rgb="FF0000FF"/>
      <name val="Calibri"/>
      <family val="2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u/>
      <sz val="9"/>
      <color rgb="FF0000FF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0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color rgb="FFC00000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i/>
      <sz val="9"/>
      <color indexed="8"/>
      <name val="Arial"/>
      <family val="2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i/>
      <u/>
      <sz val="11"/>
      <color theme="1"/>
      <name val="Calibri"/>
      <family val="2"/>
      <charset val="204"/>
      <scheme val="minor"/>
    </font>
    <font>
      <b/>
      <sz val="11"/>
      <color rgb="FF7030A0"/>
      <name val="Calibri"/>
      <family val="2"/>
      <charset val="204"/>
      <scheme val="minor"/>
    </font>
    <font>
      <b/>
      <sz val="11"/>
      <color rgb="FF0070C0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b/>
      <sz val="11"/>
      <color theme="4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rgb="FF00B0F0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47"/>
        <bgColor indexed="47"/>
      </patternFill>
    </fill>
    <fill>
      <patternFill patternType="solid">
        <fgColor indexed="22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4" tint="0.59999389629810485"/>
        <bgColor indexed="6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47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52"/>
      </patternFill>
    </fill>
    <fill>
      <patternFill patternType="solid">
        <fgColor theme="9" tint="0.59999389629810485"/>
        <bgColor indexed="53"/>
      </patternFill>
    </fill>
    <fill>
      <patternFill patternType="solid">
        <fgColor theme="9" tint="0.59999389629810485"/>
        <bgColor indexed="29"/>
      </patternFill>
    </fill>
    <fill>
      <patternFill patternType="solid">
        <fgColor theme="9" tint="0.59999389629810485"/>
        <bgColor indexed="6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20">
    <xf numFmtId="0" fontId="0" fillId="0" borderId="0"/>
    <xf numFmtId="0" fontId="4" fillId="0" borderId="0"/>
    <xf numFmtId="0" fontId="3" fillId="0" borderId="0"/>
    <xf numFmtId="0" fontId="5" fillId="0" borderId="0"/>
    <xf numFmtId="164" fontId="9" fillId="0" borderId="0" applyBorder="0" applyProtection="0"/>
    <xf numFmtId="164" fontId="10" fillId="0" borderId="0" applyBorder="0" applyProtection="0"/>
    <xf numFmtId="0" fontId="10" fillId="0" borderId="0" applyNumberFormat="0" applyBorder="0" applyProtection="0"/>
    <xf numFmtId="0" fontId="11" fillId="0" borderId="0" applyNumberFormat="0" applyBorder="0" applyProtection="0">
      <alignment horizontal="center"/>
    </xf>
    <xf numFmtId="0" fontId="11" fillId="0" borderId="0" applyNumberFormat="0" applyBorder="0" applyProtection="0">
      <alignment horizontal="center" textRotation="90"/>
    </xf>
    <xf numFmtId="0" fontId="12" fillId="0" borderId="0" applyNumberFormat="0" applyBorder="0" applyProtection="0"/>
    <xf numFmtId="165" fontId="12" fillId="0" borderId="0" applyBorder="0" applyProtection="0"/>
    <xf numFmtId="0" fontId="10" fillId="0" borderId="0" applyBorder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0" fillId="0" borderId="0" applyNumberFormat="0" applyBorder="0" applyProtection="0"/>
    <xf numFmtId="0" fontId="3" fillId="0" borderId="0"/>
    <xf numFmtId="9" fontId="23" fillId="0" borderId="0" applyFont="0" applyFill="0" applyBorder="0" applyAlignment="0" applyProtection="0"/>
    <xf numFmtId="0" fontId="33" fillId="19" borderId="0" applyNumberFormat="0" applyBorder="0" applyAlignment="0" applyProtection="0"/>
    <xf numFmtId="0" fontId="34" fillId="20" borderId="0" applyNumberFormat="0" applyBorder="0" applyAlignment="0" applyProtection="0"/>
    <xf numFmtId="0" fontId="35" fillId="21" borderId="0" applyNumberFormat="0" applyBorder="0" applyAlignment="0" applyProtection="0"/>
  </cellStyleXfs>
  <cellXfs count="308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0" xfId="0" applyBorder="1"/>
    <xf numFmtId="0" fontId="0" fillId="0" borderId="8" xfId="0" applyBorder="1"/>
    <xf numFmtId="0" fontId="0" fillId="0" borderId="7" xfId="0" applyBorder="1"/>
    <xf numFmtId="0" fontId="0" fillId="0" borderId="10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17" fillId="0" borderId="1" xfId="0" applyFont="1" applyBorder="1" applyAlignment="1">
      <alignment horizontal="left"/>
    </xf>
    <xf numFmtId="0" fontId="18" fillId="0" borderId="1" xfId="0" applyFont="1" applyBorder="1" applyAlignment="1">
      <alignment horizontal="left"/>
    </xf>
    <xf numFmtId="0" fontId="18" fillId="0" borderId="1" xfId="0" applyFont="1" applyBorder="1" applyAlignment="1">
      <alignment horizontal="center"/>
    </xf>
    <xf numFmtId="0" fontId="18" fillId="0" borderId="1" xfId="0" applyFont="1" applyBorder="1"/>
    <xf numFmtId="0" fontId="18" fillId="0" borderId="4" xfId="0" applyFont="1" applyBorder="1" applyAlignment="1">
      <alignment horizontal="right"/>
    </xf>
    <xf numFmtId="0" fontId="18" fillId="0" borderId="0" xfId="0" applyFont="1"/>
    <xf numFmtId="1" fontId="19" fillId="0" borderId="11" xfId="0" applyNumberFormat="1" applyFont="1" applyFill="1" applyBorder="1" applyAlignment="1">
      <alignment textRotation="90" wrapText="1"/>
    </xf>
    <xf numFmtId="1" fontId="19" fillId="0" borderId="11" xfId="0" applyNumberFormat="1" applyFont="1" applyBorder="1" applyAlignment="1">
      <alignment textRotation="90" wrapText="1"/>
    </xf>
    <xf numFmtId="0" fontId="0" fillId="0" borderId="12" xfId="0" applyBorder="1" applyAlignment="1">
      <alignment horizontal="center" vertical="center"/>
    </xf>
    <xf numFmtId="0" fontId="16" fillId="0" borderId="13" xfId="0" applyFont="1" applyBorder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right"/>
    </xf>
    <xf numFmtId="0" fontId="16" fillId="0" borderId="13" xfId="0" applyFont="1" applyBorder="1" applyAlignment="1">
      <alignment horizontal="left" vertical="center" wrapText="1" shrinkToFit="1"/>
    </xf>
    <xf numFmtId="0" fontId="20" fillId="0" borderId="0" xfId="0" applyFont="1"/>
    <xf numFmtId="0" fontId="0" fillId="0" borderId="1" xfId="0" applyFill="1" applyBorder="1"/>
    <xf numFmtId="0" fontId="0" fillId="0" borderId="22" xfId="0" applyBorder="1" applyAlignment="1">
      <alignment horizontal="center" vertical="center" wrapText="1" shrinkToFit="1"/>
    </xf>
    <xf numFmtId="0" fontId="0" fillId="0" borderId="8" xfId="0" applyBorder="1" applyAlignment="1">
      <alignment horizontal="left"/>
    </xf>
    <xf numFmtId="0" fontId="0" fillId="0" borderId="0" xfId="0" applyAlignment="1">
      <alignment vertical="center"/>
    </xf>
    <xf numFmtId="0" fontId="0" fillId="0" borderId="6" xfId="0" applyBorder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/>
    </xf>
    <xf numFmtId="164" fontId="8" fillId="0" borderId="1" xfId="5" applyFont="1" applyFill="1" applyBorder="1" applyAlignment="1">
      <alignment vertical="top" wrapText="1"/>
    </xf>
    <xf numFmtId="1" fontId="19" fillId="0" borderId="6" xfId="0" applyNumberFormat="1" applyFont="1" applyBorder="1" applyAlignment="1">
      <alignment textRotation="90" wrapText="1"/>
    </xf>
    <xf numFmtId="0" fontId="2" fillId="0" borderId="1" xfId="0" applyFont="1" applyBorder="1"/>
    <xf numFmtId="0" fontId="16" fillId="0" borderId="0" xfId="0" applyFont="1" applyAlignment="1">
      <alignment horizontal="left" vertical="center"/>
    </xf>
    <xf numFmtId="0" fontId="22" fillId="0" borderId="0" xfId="0" applyFont="1"/>
    <xf numFmtId="0" fontId="1" fillId="0" borderId="0" xfId="0" applyFont="1"/>
    <xf numFmtId="0" fontId="0" fillId="0" borderId="25" xfId="0" applyBorder="1" applyAlignment="1">
      <alignment horizontal="center" vertical="center"/>
    </xf>
    <xf numFmtId="0" fontId="0" fillId="0" borderId="6" xfId="0" applyBorder="1" applyAlignment="1">
      <alignment horizontal="right"/>
    </xf>
    <xf numFmtId="2" fontId="0" fillId="0" borderId="27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1" xfId="0" applyFill="1" applyBorder="1" applyAlignment="1">
      <alignment horizontal="right"/>
    </xf>
    <xf numFmtId="0" fontId="1" fillId="0" borderId="1" xfId="0" applyFont="1" applyBorder="1" applyAlignment="1">
      <alignment horizontal="right" wrapText="1"/>
    </xf>
    <xf numFmtId="2" fontId="0" fillId="0" borderId="25" xfId="0" applyNumberFormat="1" applyBorder="1" applyAlignment="1">
      <alignment horizontal="center" vertical="center"/>
    </xf>
    <xf numFmtId="0" fontId="16" fillId="0" borderId="13" xfId="0" applyFont="1" applyBorder="1" applyAlignment="1">
      <alignment wrapText="1"/>
    </xf>
    <xf numFmtId="0" fontId="1" fillId="0" borderId="6" xfId="0" applyFont="1" applyBorder="1" applyAlignment="1">
      <alignment horizontal="right" wrapText="1"/>
    </xf>
    <xf numFmtId="0" fontId="0" fillId="9" borderId="16" xfId="0" applyFill="1" applyBorder="1" applyAlignment="1">
      <alignment horizontal="center" vertical="center"/>
    </xf>
    <xf numFmtId="0" fontId="16" fillId="9" borderId="17" xfId="0" applyFont="1" applyFill="1" applyBorder="1" applyAlignment="1">
      <alignment horizontal="left"/>
    </xf>
    <xf numFmtId="0" fontId="0" fillId="9" borderId="0" xfId="0" applyFill="1"/>
    <xf numFmtId="0" fontId="0" fillId="0" borderId="1" xfId="0" applyBorder="1" applyAlignment="1"/>
    <xf numFmtId="0" fontId="18" fillId="0" borderId="4" xfId="0" applyFont="1" applyBorder="1" applyAlignment="1">
      <alignment horizontal="left"/>
    </xf>
    <xf numFmtId="0" fontId="18" fillId="10" borderId="6" xfId="0" applyFont="1" applyFill="1" applyBorder="1"/>
    <xf numFmtId="9" fontId="18" fillId="10" borderId="1" xfId="16" applyFont="1" applyFill="1" applyBorder="1"/>
    <xf numFmtId="9" fontId="18" fillId="10" borderId="5" xfId="16" applyFont="1" applyFill="1" applyBorder="1"/>
    <xf numFmtId="0" fontId="18" fillId="10" borderId="2" xfId="0" applyFont="1" applyFill="1" applyBorder="1"/>
    <xf numFmtId="1" fontId="19" fillId="10" borderId="13" xfId="0" applyNumberFormat="1" applyFont="1" applyFill="1" applyBorder="1" applyAlignment="1">
      <alignment horizontal="center" wrapText="1"/>
    </xf>
    <xf numFmtId="0" fontId="0" fillId="10" borderId="13" xfId="0" applyFill="1" applyBorder="1" applyAlignment="1"/>
    <xf numFmtId="0" fontId="0" fillId="0" borderId="1" xfId="0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164" fontId="8" fillId="0" borderId="0" xfId="5" applyFont="1" applyFill="1" applyBorder="1" applyAlignment="1">
      <alignment horizontal="center" vertical="center" wrapText="1"/>
    </xf>
    <xf numFmtId="0" fontId="0" fillId="0" borderId="0" xfId="0" applyFill="1" applyBorder="1" applyAlignment="1" applyProtection="1">
      <alignment wrapText="1"/>
      <protection locked="0"/>
    </xf>
    <xf numFmtId="164" fontId="15" fillId="0" borderId="0" xfId="5" applyFont="1" applyFill="1" applyBorder="1" applyAlignment="1">
      <alignment horizontal="center" vertical="top" wrapText="1"/>
    </xf>
    <xf numFmtId="0" fontId="0" fillId="0" borderId="0" xfId="0" applyFill="1" applyBorder="1"/>
    <xf numFmtId="164" fontId="8" fillId="0" borderId="0" xfId="5" applyFont="1" applyFill="1" applyBorder="1" applyAlignment="1">
      <alignment horizontal="center" vertical="top" wrapText="1"/>
    </xf>
    <xf numFmtId="164" fontId="7" fillId="0" borderId="0" xfId="5" applyFont="1" applyFill="1" applyBorder="1" applyAlignment="1">
      <alignment horizontal="center" vertical="top" wrapText="1"/>
    </xf>
    <xf numFmtId="164" fontId="7" fillId="0" borderId="0" xfId="5" applyFont="1" applyFill="1" applyBorder="1" applyAlignment="1">
      <alignment vertical="top" wrapText="1"/>
    </xf>
    <xf numFmtId="0" fontId="24" fillId="0" borderId="0" xfId="0" applyFont="1" applyAlignment="1">
      <alignment horizontal="center"/>
    </xf>
    <xf numFmtId="164" fontId="6" fillId="3" borderId="1" xfId="5" applyFont="1" applyFill="1" applyBorder="1" applyAlignment="1">
      <alignment horizontal="left" vertical="center" wrapText="1"/>
    </xf>
    <xf numFmtId="164" fontId="6" fillId="4" borderId="1" xfId="5" applyFont="1" applyFill="1" applyBorder="1" applyAlignment="1">
      <alignment horizontal="left" vertical="center" wrapText="1"/>
    </xf>
    <xf numFmtId="164" fontId="6" fillId="5" borderId="1" xfId="5" applyFont="1" applyFill="1" applyBorder="1" applyAlignment="1">
      <alignment horizontal="left" vertical="center" wrapText="1"/>
    </xf>
    <xf numFmtId="164" fontId="6" fillId="7" borderId="1" xfId="5" applyFont="1" applyFill="1" applyBorder="1" applyAlignment="1">
      <alignment horizontal="left" vertical="center" wrapText="1"/>
    </xf>
    <xf numFmtId="164" fontId="6" fillId="6" borderId="1" xfId="5" applyFont="1" applyFill="1" applyBorder="1" applyAlignment="1">
      <alignment horizontal="left" vertical="center" wrapText="1"/>
    </xf>
    <xf numFmtId="164" fontId="7" fillId="0" borderId="1" xfId="5" applyFont="1" applyFill="1" applyBorder="1" applyAlignment="1">
      <alignment vertical="center" wrapText="1"/>
    </xf>
    <xf numFmtId="164" fontId="8" fillId="0" borderId="0" xfId="5" applyFont="1" applyFill="1" applyBorder="1" applyAlignment="1">
      <alignment vertical="top" wrapText="1"/>
    </xf>
    <xf numFmtId="0" fontId="0" fillId="12" borderId="1" xfId="0" applyFill="1" applyBorder="1"/>
    <xf numFmtId="164" fontId="7" fillId="11" borderId="1" xfId="5" applyFont="1" applyFill="1" applyBorder="1" applyAlignment="1">
      <alignment horizontal="center" vertical="center" wrapText="1"/>
    </xf>
    <xf numFmtId="164" fontId="25" fillId="11" borderId="1" xfId="5" applyFont="1" applyFill="1" applyBorder="1" applyAlignment="1">
      <alignment vertical="center" wrapText="1"/>
    </xf>
    <xf numFmtId="164" fontId="25" fillId="13" borderId="1" xfId="5" applyFont="1" applyFill="1" applyBorder="1" applyAlignment="1">
      <alignment vertical="center" wrapText="1"/>
    </xf>
    <xf numFmtId="164" fontId="25" fillId="14" borderId="1" xfId="5" applyFont="1" applyFill="1" applyBorder="1" applyAlignment="1">
      <alignment vertical="center" wrapText="1"/>
    </xf>
    <xf numFmtId="164" fontId="25" fillId="15" borderId="1" xfId="5" applyFont="1" applyFill="1" applyBorder="1" applyAlignment="1">
      <alignment vertical="center" wrapText="1"/>
    </xf>
    <xf numFmtId="164" fontId="25" fillId="16" borderId="1" xfId="5" applyFont="1" applyFill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27" fillId="0" borderId="1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16" fillId="17" borderId="1" xfId="0" applyFont="1" applyFill="1" applyBorder="1" applyAlignment="1">
      <alignment horizontal="center" vertical="center" wrapText="1"/>
    </xf>
    <xf numFmtId="0" fontId="16" fillId="17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left" wrapText="1"/>
    </xf>
    <xf numFmtId="0" fontId="18" fillId="0" borderId="28" xfId="0" applyFont="1" applyBorder="1" applyProtection="1">
      <protection locked="0"/>
    </xf>
    <xf numFmtId="0" fontId="18" fillId="0" borderId="29" xfId="0" applyFont="1" applyBorder="1" applyProtection="1">
      <protection locked="0"/>
    </xf>
    <xf numFmtId="0" fontId="18" fillId="0" borderId="30" xfId="0" applyFont="1" applyBorder="1" applyProtection="1">
      <protection locked="0"/>
    </xf>
    <xf numFmtId="1" fontId="19" fillId="0" borderId="13" xfId="0" applyNumberFormat="1" applyFont="1" applyBorder="1" applyAlignment="1" applyProtection="1">
      <alignment horizontal="center" textRotation="90" wrapText="1"/>
      <protection locked="0"/>
    </xf>
    <xf numFmtId="1" fontId="19" fillId="0" borderId="13" xfId="0" applyNumberFormat="1" applyFont="1" applyBorder="1" applyAlignment="1" applyProtection="1">
      <alignment textRotation="90" wrapText="1"/>
      <protection locked="0"/>
    </xf>
    <xf numFmtId="1" fontId="19" fillId="0" borderId="13" xfId="0" applyNumberFormat="1" applyFont="1" applyFill="1" applyBorder="1" applyAlignment="1" applyProtection="1">
      <alignment textRotation="90" wrapText="1"/>
      <protection locked="0"/>
    </xf>
    <xf numFmtId="0" fontId="0" fillId="0" borderId="13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19" xfId="0" applyFill="1" applyBorder="1" applyProtection="1">
      <protection locked="0"/>
    </xf>
    <xf numFmtId="0" fontId="0" fillId="0" borderId="6" xfId="0" applyBorder="1" applyProtection="1">
      <protection locked="0"/>
    </xf>
    <xf numFmtId="0" fontId="0" fillId="0" borderId="6" xfId="0" applyFill="1" applyBorder="1" applyProtection="1">
      <protection locked="0"/>
    </xf>
    <xf numFmtId="0" fontId="0" fillId="0" borderId="26" xfId="0" applyFill="1" applyBorder="1" applyProtection="1">
      <protection locked="0"/>
    </xf>
    <xf numFmtId="0" fontId="0" fillId="0" borderId="15" xfId="0" applyBorder="1" applyProtection="1">
      <protection locked="0"/>
    </xf>
    <xf numFmtId="0" fontId="0" fillId="0" borderId="15" xfId="0" applyFill="1" applyBorder="1" applyProtection="1">
      <protection locked="0"/>
    </xf>
    <xf numFmtId="0" fontId="0" fillId="0" borderId="20" xfId="0" applyFill="1" applyBorder="1" applyProtection="1">
      <protection locked="0"/>
    </xf>
    <xf numFmtId="0" fontId="0" fillId="0" borderId="26" xfId="0" applyBorder="1" applyProtection="1">
      <protection locked="0"/>
    </xf>
    <xf numFmtId="0" fontId="0" fillId="0" borderId="19" xfId="0" applyBorder="1" applyProtection="1">
      <protection locked="0"/>
    </xf>
    <xf numFmtId="0" fontId="0" fillId="9" borderId="17" xfId="0" applyFill="1" applyBorder="1" applyProtection="1">
      <protection locked="0"/>
    </xf>
    <xf numFmtId="0" fontId="0" fillId="9" borderId="21" xfId="0" applyFill="1" applyBorder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0" fillId="0" borderId="15" xfId="0" applyBorder="1" applyAlignment="1" applyProtection="1">
      <protection locked="0"/>
    </xf>
    <xf numFmtId="0" fontId="29" fillId="0" borderId="1" xfId="0" applyFont="1" applyFill="1" applyBorder="1" applyAlignment="1">
      <alignment horizontal="left" wrapText="1"/>
    </xf>
    <xf numFmtId="0" fontId="0" fillId="0" borderId="0" xfId="0" applyFill="1" applyAlignment="1">
      <alignment horizontal="center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vertical="justify"/>
    </xf>
    <xf numFmtId="0" fontId="30" fillId="0" borderId="1" xfId="0" applyFont="1" applyFill="1" applyBorder="1"/>
    <xf numFmtId="0" fontId="30" fillId="0" borderId="1" xfId="0" applyFont="1" applyBorder="1"/>
    <xf numFmtId="0" fontId="30" fillId="0" borderId="1" xfId="0" applyFont="1" applyBorder="1" applyAlignment="1">
      <alignment horizontal="center"/>
    </xf>
    <xf numFmtId="0" fontId="30" fillId="0" borderId="1" xfId="0" applyFont="1" applyBorder="1" applyAlignment="1">
      <alignment horizontal="left" vertical="justify"/>
    </xf>
    <xf numFmtId="0" fontId="28" fillId="0" borderId="1" xfId="0" applyFont="1" applyBorder="1"/>
    <xf numFmtId="0" fontId="28" fillId="0" borderId="1" xfId="0" applyFont="1" applyBorder="1" applyAlignment="1">
      <alignment horizontal="left" vertical="justify"/>
    </xf>
    <xf numFmtId="0" fontId="28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9" fillId="0" borderId="1" xfId="0" applyFont="1" applyBorder="1" applyAlignment="1">
      <alignment wrapText="1"/>
    </xf>
    <xf numFmtId="2" fontId="27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left" wrapText="1"/>
    </xf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4" xfId="0" applyBorder="1" applyProtection="1">
      <protection locked="0"/>
    </xf>
    <xf numFmtId="0" fontId="0" fillId="10" borderId="4" xfId="0" applyFill="1" applyBorder="1" applyProtection="1"/>
    <xf numFmtId="0" fontId="0" fillId="0" borderId="1" xfId="0" applyBorder="1" applyAlignment="1">
      <alignment wrapText="1"/>
    </xf>
    <xf numFmtId="0" fontId="0" fillId="10" borderId="1" xfId="0" applyFill="1" applyBorder="1"/>
    <xf numFmtId="0" fontId="0" fillId="10" borderId="1" xfId="0" applyFill="1" applyBorder="1" applyProtection="1"/>
    <xf numFmtId="0" fontId="0" fillId="0" borderId="0" xfId="0" applyAlignment="1"/>
    <xf numFmtId="0" fontId="16" fillId="0" borderId="1" xfId="0" applyFont="1" applyBorder="1" applyAlignment="1"/>
    <xf numFmtId="0" fontId="0" fillId="0" borderId="1" xfId="0" applyBorder="1" applyAlignment="1" applyProtection="1">
      <alignment horizontal="center"/>
      <protection locked="0"/>
    </xf>
    <xf numFmtId="0" fontId="38" fillId="0" borderId="1" xfId="0" applyFont="1" applyBorder="1" applyAlignment="1" applyProtection="1">
      <alignment wrapText="1"/>
      <protection locked="0"/>
    </xf>
    <xf numFmtId="0" fontId="0" fillId="23" borderId="1" xfId="0" applyFill="1" applyBorder="1" applyAlignment="1"/>
    <xf numFmtId="0" fontId="41" fillId="0" borderId="10" xfId="0" applyFont="1" applyBorder="1" applyAlignment="1">
      <alignment horizontal="center" vertical="center" wrapText="1"/>
    </xf>
    <xf numFmtId="0" fontId="41" fillId="0" borderId="32" xfId="0" applyFont="1" applyBorder="1" applyAlignment="1">
      <alignment horizontal="center" vertical="center" wrapText="1"/>
    </xf>
    <xf numFmtId="0" fontId="41" fillId="0" borderId="31" xfId="0" applyFont="1" applyBorder="1" applyAlignment="1">
      <alignment horizontal="center" vertical="center" wrapText="1"/>
    </xf>
    <xf numFmtId="0" fontId="0" fillId="26" borderId="1" xfId="0" applyFill="1" applyBorder="1" applyAlignment="1"/>
    <xf numFmtId="0" fontId="0" fillId="0" borderId="1" xfId="0" applyBorder="1" applyAlignment="1" applyProtection="1"/>
    <xf numFmtId="0" fontId="0" fillId="10" borderId="7" xfId="0" applyFill="1" applyBorder="1" applyAlignment="1"/>
    <xf numFmtId="0" fontId="0" fillId="10" borderId="0" xfId="0" applyFill="1" applyBorder="1" applyAlignment="1"/>
    <xf numFmtId="0" fontId="16" fillId="0" borderId="2" xfId="0" applyFont="1" applyBorder="1" applyAlignment="1">
      <alignment horizontal="center"/>
    </xf>
    <xf numFmtId="0" fontId="16" fillId="0" borderId="2" xfId="0" applyFont="1" applyBorder="1" applyAlignment="1"/>
    <xf numFmtId="0" fontId="18" fillId="0" borderId="4" xfId="0" applyFont="1" applyBorder="1" applyAlignment="1">
      <alignment horizontal="right" wrapText="1"/>
    </xf>
    <xf numFmtId="0" fontId="0" fillId="27" borderId="1" xfId="0" applyFill="1" applyBorder="1"/>
    <xf numFmtId="0" fontId="0" fillId="27" borderId="1" xfId="0" applyFill="1" applyBorder="1" applyAlignment="1">
      <alignment horizontal="center" wrapText="1"/>
    </xf>
    <xf numFmtId="0" fontId="0" fillId="27" borderId="4" xfId="0" applyFill="1" applyBorder="1" applyProtection="1"/>
    <xf numFmtId="49" fontId="0" fillId="0" borderId="1" xfId="0" applyNumberFormat="1" applyBorder="1"/>
    <xf numFmtId="0" fontId="0" fillId="0" borderId="1" xfId="0" applyNumberFormat="1" applyBorder="1"/>
    <xf numFmtId="2" fontId="0" fillId="0" borderId="1" xfId="0" applyNumberFormat="1" applyBorder="1"/>
    <xf numFmtId="1" fontId="0" fillId="0" borderId="1" xfId="0" applyNumberFormat="1" applyBorder="1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24" fillId="0" borderId="0" xfId="0" applyFont="1" applyAlignment="1">
      <alignment horizontal="center"/>
    </xf>
    <xf numFmtId="164" fontId="8" fillId="3" borderId="1" xfId="5" applyFont="1" applyFill="1" applyBorder="1" applyAlignment="1">
      <alignment horizontal="center" vertical="center" wrapText="1"/>
    </xf>
    <xf numFmtId="164" fontId="8" fillId="5" borderId="1" xfId="5" applyFont="1" applyFill="1" applyBorder="1" applyAlignment="1">
      <alignment horizontal="center" vertical="top" wrapText="1"/>
    </xf>
    <xf numFmtId="164" fontId="8" fillId="4" borderId="1" xfId="5" applyFont="1" applyFill="1" applyBorder="1" applyAlignment="1">
      <alignment horizontal="center" vertical="top" wrapText="1"/>
    </xf>
    <xf numFmtId="164" fontId="8" fillId="6" borderId="4" xfId="5" applyFont="1" applyFill="1" applyBorder="1" applyAlignment="1">
      <alignment horizontal="center" vertical="center" wrapText="1"/>
    </xf>
    <xf numFmtId="164" fontId="8" fillId="6" borderId="5" xfId="5" applyFont="1" applyFill="1" applyBorder="1" applyAlignment="1">
      <alignment horizontal="center" vertical="center" wrapText="1"/>
    </xf>
    <xf numFmtId="164" fontId="8" fillId="8" borderId="4" xfId="5" applyFont="1" applyFill="1" applyBorder="1" applyAlignment="1">
      <alignment horizontal="center" vertical="center" wrapText="1"/>
    </xf>
    <xf numFmtId="164" fontId="8" fillId="8" borderId="5" xfId="5" applyFont="1" applyFill="1" applyBorder="1" applyAlignment="1">
      <alignment horizontal="center" vertical="center" wrapText="1"/>
    </xf>
    <xf numFmtId="164" fontId="8" fillId="2" borderId="4" xfId="5" applyFont="1" applyFill="1" applyBorder="1" applyAlignment="1">
      <alignment horizontal="center" vertical="top" wrapText="1"/>
    </xf>
    <xf numFmtId="164" fontId="8" fillId="2" borderId="3" xfId="5" applyFont="1" applyFill="1" applyBorder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 wrapText="1"/>
    </xf>
    <xf numFmtId="0" fontId="16" fillId="0" borderId="1" xfId="0" applyFont="1" applyBorder="1" applyAlignment="1">
      <alignment horizontal="left" wrapText="1"/>
    </xf>
    <xf numFmtId="0" fontId="16" fillId="0" borderId="1" xfId="0" applyFont="1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/>
    </xf>
    <xf numFmtId="0" fontId="16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8" fillId="0" borderId="0" xfId="0" applyFont="1" applyAlignment="1">
      <alignment horizontal="left" wrapText="1"/>
    </xf>
    <xf numFmtId="0" fontId="0" fillId="0" borderId="1" xfId="0" applyBorder="1" applyAlignment="1">
      <alignment horizontal="left" wrapText="1"/>
    </xf>
    <xf numFmtId="1" fontId="19" fillId="0" borderId="6" xfId="0" applyNumberFormat="1" applyFont="1" applyBorder="1" applyAlignment="1">
      <alignment horizontal="center" textRotation="90" wrapText="1"/>
    </xf>
    <xf numFmtId="1" fontId="19" fillId="0" borderId="24" xfId="0" applyNumberFormat="1" applyFont="1" applyBorder="1" applyAlignment="1">
      <alignment horizontal="center" textRotation="90" wrapText="1"/>
    </xf>
    <xf numFmtId="0" fontId="0" fillId="0" borderId="1" xfId="0" applyBorder="1" applyAlignment="1">
      <alignment horizontal="center" vertical="center" wrapText="1" shrinkToFit="1"/>
    </xf>
    <xf numFmtId="0" fontId="0" fillId="0" borderId="9" xfId="0" applyBorder="1" applyAlignment="1">
      <alignment horizontal="center" vertical="center" wrapText="1" shrinkToFit="1"/>
    </xf>
    <xf numFmtId="0" fontId="0" fillId="0" borderId="23" xfId="0" applyBorder="1" applyAlignment="1">
      <alignment horizontal="center" vertical="center" wrapText="1" shrinkToFit="1"/>
    </xf>
    <xf numFmtId="0" fontId="0" fillId="0" borderId="6" xfId="0" applyBorder="1" applyAlignment="1">
      <alignment horizontal="center" vertical="center" wrapText="1" shrinkToFit="1"/>
    </xf>
    <xf numFmtId="0" fontId="0" fillId="0" borderId="11" xfId="0" applyBorder="1" applyAlignment="1">
      <alignment horizontal="center" vertical="center" wrapText="1" shrinkToFit="1"/>
    </xf>
    <xf numFmtId="1" fontId="19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6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2" xfId="0" applyBorder="1" applyAlignment="1"/>
    <xf numFmtId="0" fontId="28" fillId="18" borderId="1" xfId="0" applyFont="1" applyFill="1" applyBorder="1" applyAlignment="1">
      <alignment horizontal="center" vertical="center"/>
    </xf>
    <xf numFmtId="0" fontId="28" fillId="12" borderId="1" xfId="0" applyFont="1" applyFill="1" applyBorder="1" applyAlignment="1">
      <alignment horizontal="center" vertical="center" wrapText="1"/>
    </xf>
    <xf numFmtId="0" fontId="28" fillId="8" borderId="1" xfId="0" applyFont="1" applyFill="1" applyBorder="1" applyAlignment="1">
      <alignment horizontal="center"/>
    </xf>
    <xf numFmtId="0" fontId="28" fillId="0" borderId="1" xfId="0" applyFont="1" applyBorder="1" applyAlignment="1">
      <alignment horizontal="left"/>
    </xf>
    <xf numFmtId="0" fontId="28" fillId="0" borderId="1" xfId="0" applyFont="1" applyBorder="1" applyAlignment="1">
      <alignment horizontal="left" vertical="justify"/>
    </xf>
    <xf numFmtId="0" fontId="28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 vertical="justify"/>
    </xf>
    <xf numFmtId="0" fontId="28" fillId="0" borderId="4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0" fontId="28" fillId="0" borderId="5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wrapText="1"/>
      <protection locked="0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4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1" xfId="0" applyNumberFormat="1" applyBorder="1" applyAlignment="1" applyProtection="1">
      <alignment horizontal="center"/>
      <protection locked="0"/>
    </xf>
    <xf numFmtId="0" fontId="16" fillId="0" borderId="4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6" fillId="0" borderId="1" xfId="0" applyFont="1" applyBorder="1" applyAlignment="1">
      <alignment horizontal="right" vertical="center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22" borderId="4" xfId="0" applyFill="1" applyBorder="1" applyAlignment="1">
      <alignment horizontal="center"/>
    </xf>
    <xf numFmtId="0" fontId="0" fillId="22" borderId="5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right" vertical="center" wrapText="1"/>
    </xf>
    <xf numFmtId="0" fontId="0" fillId="0" borderId="8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0" fontId="36" fillId="0" borderId="1" xfId="0" applyFont="1" applyBorder="1" applyAlignment="1">
      <alignment horizontal="left"/>
    </xf>
    <xf numFmtId="0" fontId="0" fillId="0" borderId="1" xfId="0" applyBorder="1" applyAlignment="1">
      <alignment wrapText="1"/>
    </xf>
    <xf numFmtId="0" fontId="37" fillId="0" borderId="4" xfId="0" applyFont="1" applyBorder="1" applyAlignment="1">
      <alignment horizontal="center" wrapText="1"/>
    </xf>
    <xf numFmtId="0" fontId="37" fillId="0" borderId="3" xfId="0" applyFont="1" applyBorder="1" applyAlignment="1">
      <alignment horizontal="center" wrapText="1"/>
    </xf>
    <xf numFmtId="0" fontId="37" fillId="0" borderId="5" xfId="0" applyFont="1" applyBorder="1" applyAlignment="1">
      <alignment horizontal="center" wrapText="1"/>
    </xf>
    <xf numFmtId="0" fontId="0" fillId="0" borderId="4" xfId="0" applyBorder="1" applyAlignment="1">
      <alignment horizontal="right" wrapText="1"/>
    </xf>
    <xf numFmtId="0" fontId="0" fillId="0" borderId="3" xfId="0" applyBorder="1" applyAlignment="1">
      <alignment horizontal="right" wrapText="1"/>
    </xf>
    <xf numFmtId="0" fontId="38" fillId="0" borderId="10" xfId="0" applyFont="1" applyBorder="1" applyAlignment="1">
      <alignment horizontal="center" wrapText="1"/>
    </xf>
    <xf numFmtId="0" fontId="38" fillId="0" borderId="32" xfId="0" applyFont="1" applyBorder="1" applyAlignment="1">
      <alignment horizontal="center" wrapText="1"/>
    </xf>
    <xf numFmtId="0" fontId="38" fillId="0" borderId="1" xfId="0" applyFont="1" applyBorder="1" applyAlignment="1">
      <alignment horizontal="center" wrapText="1"/>
    </xf>
    <xf numFmtId="0" fontId="0" fillId="0" borderId="5" xfId="0" applyBorder="1" applyAlignment="1">
      <alignment horizontal="right" wrapText="1"/>
    </xf>
    <xf numFmtId="0" fontId="0" fillId="0" borderId="3" xfId="0" applyBorder="1" applyAlignment="1" applyProtection="1">
      <alignment horizontal="center"/>
      <protection locked="0"/>
    </xf>
    <xf numFmtId="0" fontId="35" fillId="21" borderId="1" xfId="19" applyBorder="1" applyAlignment="1">
      <alignment horizontal="right"/>
    </xf>
    <xf numFmtId="0" fontId="34" fillId="20" borderId="1" xfId="18" applyBorder="1" applyAlignment="1">
      <alignment horizontal="center"/>
    </xf>
    <xf numFmtId="0" fontId="40" fillId="0" borderId="1" xfId="0" applyFont="1" applyBorder="1" applyAlignment="1">
      <alignment horizontal="left" wrapText="1"/>
    </xf>
    <xf numFmtId="0" fontId="40" fillId="0" borderId="1" xfId="0" applyFont="1" applyBorder="1" applyAlignment="1">
      <alignment horizontal="center" wrapText="1"/>
    </xf>
    <xf numFmtId="0" fontId="38" fillId="0" borderId="1" xfId="0" applyFont="1" applyBorder="1" applyAlignment="1">
      <alignment horizontal="left" wrapText="1"/>
    </xf>
    <xf numFmtId="0" fontId="33" fillId="19" borderId="1" xfId="17" applyBorder="1" applyAlignment="1">
      <alignment horizontal="right"/>
    </xf>
    <xf numFmtId="0" fontId="39" fillId="0" borderId="1" xfId="0" applyFont="1" applyBorder="1" applyAlignment="1">
      <alignment horizontal="left" wrapText="1"/>
    </xf>
    <xf numFmtId="0" fontId="41" fillId="0" borderId="8" xfId="0" applyFont="1" applyBorder="1" applyAlignment="1">
      <alignment horizontal="center" vertical="center" wrapText="1"/>
    </xf>
    <xf numFmtId="0" fontId="41" fillId="0" borderId="33" xfId="0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41" fillId="0" borderId="32" xfId="0" applyFont="1" applyBorder="1" applyAlignment="1">
      <alignment horizontal="center" vertical="center" wrapText="1"/>
    </xf>
    <xf numFmtId="0" fontId="41" fillId="0" borderId="31" xfId="0" applyFont="1" applyBorder="1" applyAlignment="1">
      <alignment horizontal="center" vertical="center" wrapText="1"/>
    </xf>
    <xf numFmtId="0" fontId="33" fillId="19" borderId="1" xfId="17" applyBorder="1" applyAlignment="1">
      <alignment horizontal="center"/>
    </xf>
    <xf numFmtId="0" fontId="35" fillId="21" borderId="1" xfId="19" applyBorder="1" applyAlignment="1">
      <alignment horizontal="center"/>
    </xf>
    <xf numFmtId="0" fontId="0" fillId="0" borderId="1" xfId="0" applyBorder="1" applyAlignment="1">
      <alignment horizontal="right" wrapText="1"/>
    </xf>
    <xf numFmtId="0" fontId="0" fillId="0" borderId="1" xfId="0" applyBorder="1" applyAlignment="1" applyProtection="1">
      <alignment horizontal="right" wrapText="1"/>
      <protection locked="0"/>
    </xf>
    <xf numFmtId="0" fontId="18" fillId="2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 applyAlignment="1" applyProtection="1">
      <alignment horizontal="center"/>
      <protection locked="0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33" fillId="19" borderId="1" xfId="17" applyBorder="1" applyAlignment="1">
      <alignment horizontal="right" wrapText="1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0" fontId="38" fillId="0" borderId="4" xfId="0" applyFont="1" applyBorder="1" applyAlignment="1">
      <alignment horizontal="center"/>
    </xf>
    <xf numFmtId="0" fontId="38" fillId="0" borderId="3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35" fillId="21" borderId="1" xfId="19" applyBorder="1" applyAlignment="1">
      <alignment horizontal="left" wrapText="1"/>
    </xf>
    <xf numFmtId="0" fontId="35" fillId="24" borderId="1" xfId="19" applyFill="1" applyBorder="1" applyAlignment="1">
      <alignment horizontal="left" wrapText="1"/>
    </xf>
    <xf numFmtId="0" fontId="0" fillId="24" borderId="1" xfId="0" applyFill="1" applyBorder="1" applyAlignment="1">
      <alignment horizontal="left" wrapText="1"/>
    </xf>
    <xf numFmtId="0" fontId="0" fillId="24" borderId="1" xfId="0" applyFill="1" applyBorder="1" applyAlignment="1">
      <alignment horizontal="right"/>
    </xf>
    <xf numFmtId="0" fontId="0" fillId="25" borderId="4" xfId="0" applyFill="1" applyBorder="1" applyAlignment="1">
      <alignment horizontal="right" vertical="top" wrapText="1"/>
    </xf>
    <xf numFmtId="0" fontId="0" fillId="25" borderId="3" xfId="0" applyFill="1" applyBorder="1" applyAlignment="1">
      <alignment horizontal="right" vertical="top" wrapText="1"/>
    </xf>
    <xf numFmtId="0" fontId="0" fillId="25" borderId="5" xfId="0" applyFill="1" applyBorder="1" applyAlignment="1">
      <alignment horizontal="right" vertical="top" wrapText="1"/>
    </xf>
    <xf numFmtId="0" fontId="42" fillId="0" borderId="4" xfId="0" applyFont="1" applyBorder="1" applyAlignment="1">
      <alignment horizontal="left" wrapText="1"/>
    </xf>
    <xf numFmtId="0" fontId="42" fillId="0" borderId="3" xfId="0" applyFont="1" applyBorder="1" applyAlignment="1">
      <alignment horizontal="left" wrapText="1"/>
    </xf>
    <xf numFmtId="0" fontId="42" fillId="0" borderId="5" xfId="0" applyFont="1" applyBorder="1" applyAlignment="1">
      <alignment horizontal="left" wrapText="1"/>
    </xf>
    <xf numFmtId="0" fontId="0" fillId="23" borderId="4" xfId="0" applyFill="1" applyBorder="1" applyAlignment="1">
      <alignment horizontal="center" vertical="top" wrapText="1"/>
    </xf>
    <xf numFmtId="0" fontId="0" fillId="23" borderId="3" xfId="0" applyFill="1" applyBorder="1" applyAlignment="1">
      <alignment horizontal="center" vertical="top" wrapText="1"/>
    </xf>
    <xf numFmtId="0" fontId="0" fillId="23" borderId="5" xfId="0" applyFill="1" applyBorder="1" applyAlignment="1">
      <alignment horizontal="center" vertical="top" wrapText="1"/>
    </xf>
    <xf numFmtId="0" fontId="0" fillId="26" borderId="1" xfId="0" applyFill="1" applyBorder="1" applyAlignment="1">
      <alignment horizontal="center" wrapText="1"/>
    </xf>
    <xf numFmtId="0" fontId="0" fillId="25" borderId="1" xfId="0" applyFill="1" applyBorder="1" applyAlignment="1">
      <alignment horizontal="left"/>
    </xf>
    <xf numFmtId="0" fontId="0" fillId="25" borderId="1" xfId="0" applyFill="1" applyBorder="1" applyAlignment="1">
      <alignment horizontal="right"/>
    </xf>
    <xf numFmtId="0" fontId="0" fillId="25" borderId="4" xfId="0" applyFill="1" applyBorder="1" applyAlignment="1">
      <alignment horizontal="right" wrapText="1"/>
    </xf>
    <xf numFmtId="0" fontId="0" fillId="25" borderId="3" xfId="0" applyFill="1" applyBorder="1" applyAlignment="1">
      <alignment horizontal="right" wrapText="1"/>
    </xf>
    <xf numFmtId="0" fontId="0" fillId="25" borderId="5" xfId="0" applyFill="1" applyBorder="1" applyAlignment="1">
      <alignment horizontal="right" wrapText="1"/>
    </xf>
    <xf numFmtId="0" fontId="42" fillId="0" borderId="4" xfId="0" applyFont="1" applyBorder="1" applyAlignment="1">
      <alignment horizontal="left" vertical="top" wrapText="1"/>
    </xf>
    <xf numFmtId="0" fontId="42" fillId="0" borderId="3" xfId="0" applyFont="1" applyBorder="1" applyAlignment="1">
      <alignment horizontal="left" vertical="top" wrapText="1"/>
    </xf>
    <xf numFmtId="0" fontId="42" fillId="0" borderId="5" xfId="0" applyFont="1" applyBorder="1" applyAlignment="1">
      <alignment horizontal="left" vertical="top" wrapText="1"/>
    </xf>
    <xf numFmtId="0" fontId="0" fillId="0" borderId="0" xfId="0" applyAlignment="1">
      <alignment horizontal="right" wrapText="1"/>
    </xf>
  </cellXfs>
  <cellStyles count="20">
    <cellStyle name="Excel Built-in Hyperlink" xfId="4"/>
    <cellStyle name="Excel Built-in Normal" xfId="5"/>
    <cellStyle name="Excel Built-in Normal 2" xfId="6"/>
    <cellStyle name="Heading" xfId="7"/>
    <cellStyle name="Heading1" xfId="8"/>
    <cellStyle name="Result" xfId="9"/>
    <cellStyle name="Result2" xfId="10"/>
    <cellStyle name="TableStyleLight1" xfId="11"/>
    <cellStyle name="Гиперссылка 2" xfId="12"/>
    <cellStyle name="Гиперссылка 3" xfId="13"/>
    <cellStyle name="Нейтральный" xfId="19" builtinId="28"/>
    <cellStyle name="Обычный" xfId="0" builtinId="0"/>
    <cellStyle name="Обычный 2" xfId="1"/>
    <cellStyle name="Обычный 2 2" xfId="14"/>
    <cellStyle name="Обычный 3" xfId="15"/>
    <cellStyle name="Обычный 4" xfId="3"/>
    <cellStyle name="Обычный 5" xfId="2"/>
    <cellStyle name="Плохой" xfId="18" builtinId="27"/>
    <cellStyle name="Процентный" xfId="16" builtinId="5"/>
    <cellStyle name="Хороший" xfId="17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workbookViewId="0">
      <selection activeCell="R8" sqref="R8"/>
    </sheetView>
  </sheetViews>
  <sheetFormatPr defaultRowHeight="15" x14ac:dyDescent="0.25"/>
  <sheetData>
    <row r="1" spans="1:11" ht="46.5" customHeight="1" x14ac:dyDescent="0.25">
      <c r="I1" s="307" t="s">
        <v>407</v>
      </c>
      <c r="J1" s="307"/>
      <c r="K1" s="307"/>
    </row>
    <row r="5" spans="1:11" ht="15" customHeight="1" x14ac:dyDescent="0.25">
      <c r="A5" s="157" t="s">
        <v>403</v>
      </c>
      <c r="B5" s="157"/>
      <c r="C5" s="157"/>
      <c r="D5" s="157"/>
      <c r="E5" s="157"/>
      <c r="F5" s="157"/>
      <c r="G5" s="157"/>
      <c r="H5" s="157"/>
      <c r="I5" s="157"/>
      <c r="J5" s="157"/>
      <c r="K5" s="157"/>
    </row>
    <row r="6" spans="1:11" x14ac:dyDescent="0.25">
      <c r="A6" s="157"/>
      <c r="B6" s="157"/>
      <c r="C6" s="157"/>
      <c r="D6" s="157"/>
      <c r="E6" s="157"/>
      <c r="F6" s="157"/>
      <c r="G6" s="157"/>
      <c r="H6" s="157"/>
      <c r="I6" s="157"/>
      <c r="J6" s="157"/>
      <c r="K6" s="157"/>
    </row>
    <row r="7" spans="1:11" x14ac:dyDescent="0.25">
      <c r="A7" s="157"/>
      <c r="B7" s="157"/>
      <c r="C7" s="157"/>
      <c r="D7" s="157"/>
      <c r="E7" s="157"/>
      <c r="F7" s="157"/>
      <c r="G7" s="157"/>
      <c r="H7" s="157"/>
      <c r="I7" s="157"/>
      <c r="J7" s="157"/>
      <c r="K7" s="157"/>
    </row>
    <row r="8" spans="1:11" x14ac:dyDescent="0.2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</row>
    <row r="9" spans="1:1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</row>
    <row r="10" spans="1:11" x14ac:dyDescent="0.25">
      <c r="A10" s="157"/>
      <c r="B10" s="157"/>
      <c r="C10" s="157"/>
      <c r="D10" s="157"/>
      <c r="E10" s="157"/>
      <c r="F10" s="157"/>
      <c r="G10" s="157"/>
      <c r="H10" s="157"/>
      <c r="I10" s="157"/>
      <c r="J10" s="157"/>
      <c r="K10" s="157"/>
    </row>
    <row r="11" spans="1:11" x14ac:dyDescent="0.25">
      <c r="A11" s="157" t="s">
        <v>404</v>
      </c>
      <c r="B11" s="157"/>
      <c r="C11" s="157"/>
      <c r="D11" s="157"/>
      <c r="E11" s="157"/>
      <c r="F11" s="157"/>
      <c r="G11" s="157"/>
      <c r="H11" s="157"/>
      <c r="I11" s="157"/>
      <c r="J11" s="157"/>
      <c r="K11" s="157"/>
    </row>
    <row r="12" spans="1:11" x14ac:dyDescent="0.25">
      <c r="A12" s="157"/>
      <c r="B12" s="157"/>
      <c r="C12" s="157"/>
      <c r="D12" s="157"/>
      <c r="E12" s="157"/>
      <c r="F12" s="157"/>
      <c r="G12" s="157"/>
      <c r="H12" s="157"/>
      <c r="I12" s="157"/>
      <c r="J12" s="157"/>
      <c r="K12" s="157"/>
    </row>
    <row r="13" spans="1:11" x14ac:dyDescent="0.25">
      <c r="A13" s="156"/>
      <c r="B13" s="156"/>
      <c r="C13" s="156"/>
      <c r="D13" s="156"/>
      <c r="E13" s="156"/>
      <c r="F13" s="156"/>
      <c r="G13" s="156"/>
      <c r="H13" s="156"/>
      <c r="I13" s="156"/>
      <c r="J13" s="156"/>
      <c r="K13" s="156"/>
    </row>
    <row r="14" spans="1:11" x14ac:dyDescent="0.25">
      <c r="A14" s="157" t="s">
        <v>405</v>
      </c>
      <c r="B14" s="157"/>
      <c r="C14" s="157"/>
      <c r="D14" s="157"/>
      <c r="E14" s="157"/>
      <c r="F14" s="157"/>
      <c r="G14" s="157"/>
      <c r="H14" s="157"/>
      <c r="I14" s="157"/>
      <c r="J14" s="157"/>
      <c r="K14" s="157"/>
    </row>
    <row r="15" spans="1:11" x14ac:dyDescent="0.25">
      <c r="A15" s="157"/>
      <c r="B15" s="157"/>
      <c r="C15" s="157"/>
      <c r="D15" s="157"/>
      <c r="E15" s="157"/>
      <c r="F15" s="157"/>
      <c r="G15" s="157"/>
      <c r="H15" s="157"/>
      <c r="I15" s="157"/>
      <c r="J15" s="157"/>
      <c r="K15" s="157"/>
    </row>
    <row r="16" spans="1:11" x14ac:dyDescent="0.25">
      <c r="A16" s="156"/>
      <c r="B16" s="156"/>
      <c r="C16" s="156"/>
      <c r="D16" s="156"/>
      <c r="E16" s="156"/>
      <c r="F16" s="156"/>
      <c r="G16" s="156"/>
      <c r="H16" s="156"/>
      <c r="I16" s="156"/>
      <c r="J16" s="156"/>
      <c r="K16" s="156"/>
    </row>
    <row r="17" spans="1:11" x14ac:dyDescent="0.25">
      <c r="A17" s="157" t="s">
        <v>406</v>
      </c>
      <c r="B17" s="157"/>
      <c r="C17" s="157"/>
      <c r="D17" s="157"/>
      <c r="E17" s="157"/>
      <c r="F17" s="157"/>
      <c r="G17" s="157"/>
      <c r="H17" s="157"/>
      <c r="I17" s="157"/>
      <c r="J17" s="157"/>
      <c r="K17" s="157"/>
    </row>
    <row r="18" spans="1:11" x14ac:dyDescent="0.25">
      <c r="A18" s="157"/>
      <c r="B18" s="157"/>
      <c r="C18" s="157"/>
      <c r="D18" s="157"/>
      <c r="E18" s="157"/>
      <c r="F18" s="157"/>
      <c r="G18" s="157"/>
      <c r="H18" s="157"/>
      <c r="I18" s="157"/>
      <c r="J18" s="157"/>
      <c r="K18" s="157"/>
    </row>
    <row r="19" spans="1:11" x14ac:dyDescent="0.25">
      <c r="A19" s="156"/>
      <c r="B19" s="156"/>
      <c r="C19" s="156"/>
      <c r="D19" s="156"/>
      <c r="E19" s="156"/>
      <c r="F19" s="156"/>
      <c r="G19" s="156"/>
      <c r="H19" s="156"/>
      <c r="I19" s="156"/>
      <c r="J19" s="156"/>
      <c r="K19" s="156"/>
    </row>
    <row r="20" spans="1:11" x14ac:dyDescent="0.25">
      <c r="A20" s="156"/>
      <c r="B20" s="156"/>
      <c r="C20" s="156"/>
      <c r="D20" s="156"/>
      <c r="E20" s="156"/>
      <c r="F20" s="156"/>
      <c r="G20" s="156"/>
      <c r="H20" s="156"/>
      <c r="I20" s="156"/>
      <c r="J20" s="156"/>
      <c r="K20" s="156"/>
    </row>
    <row r="21" spans="1:11" x14ac:dyDescent="0.25">
      <c r="A21" s="156"/>
      <c r="B21" s="156"/>
      <c r="C21" s="156"/>
      <c r="D21" s="156"/>
      <c r="E21" s="156"/>
      <c r="F21" s="156"/>
      <c r="G21" s="156"/>
      <c r="H21" s="156"/>
      <c r="I21" s="156"/>
      <c r="J21" s="156"/>
      <c r="K21" s="156"/>
    </row>
    <row r="22" spans="1:11" x14ac:dyDescent="0.25">
      <c r="A22" s="156"/>
      <c r="B22" s="156"/>
      <c r="C22" s="156"/>
      <c r="D22" s="156"/>
      <c r="E22" s="156"/>
      <c r="F22" s="156"/>
      <c r="G22" s="156"/>
      <c r="H22" s="156"/>
      <c r="I22" s="156"/>
      <c r="J22" s="156"/>
      <c r="K22" s="156"/>
    </row>
    <row r="23" spans="1:11" x14ac:dyDescent="0.25">
      <c r="A23" s="156"/>
      <c r="B23" s="156"/>
      <c r="C23" s="156"/>
      <c r="D23" s="156"/>
      <c r="E23" s="156"/>
      <c r="F23" s="156"/>
      <c r="G23" s="156"/>
      <c r="H23" s="156"/>
      <c r="I23" s="156"/>
      <c r="J23" s="156"/>
      <c r="K23" s="156"/>
    </row>
    <row r="24" spans="1:11" x14ac:dyDescent="0.25">
      <c r="A24" s="156"/>
      <c r="B24" s="156"/>
      <c r="C24" s="156"/>
      <c r="D24" s="156"/>
      <c r="E24" s="156"/>
      <c r="F24" s="156"/>
      <c r="G24" s="156"/>
      <c r="H24" s="156"/>
      <c r="I24" s="156"/>
      <c r="J24" s="156"/>
      <c r="K24" s="156"/>
    </row>
    <row r="25" spans="1:11" x14ac:dyDescent="0.25">
      <c r="A25" s="156"/>
      <c r="B25" s="156"/>
      <c r="C25" s="156"/>
      <c r="D25" s="156"/>
      <c r="E25" s="156"/>
      <c r="F25" s="156"/>
      <c r="G25" s="156"/>
      <c r="H25" s="156"/>
      <c r="I25" s="156"/>
      <c r="J25" s="156"/>
      <c r="K25" s="156"/>
    </row>
    <row r="26" spans="1:11" x14ac:dyDescent="0.25">
      <c r="A26" s="156"/>
      <c r="B26" s="156"/>
      <c r="C26" s="156"/>
      <c r="D26" s="156"/>
      <c r="E26" s="156"/>
      <c r="F26" s="156"/>
      <c r="G26" s="156"/>
      <c r="H26" s="156"/>
      <c r="I26" s="156"/>
      <c r="J26" s="156"/>
      <c r="K26" s="156"/>
    </row>
    <row r="27" spans="1:11" x14ac:dyDescent="0.25">
      <c r="A27" s="156"/>
      <c r="B27" s="156"/>
      <c r="C27" s="156"/>
      <c r="D27" s="156"/>
      <c r="E27" s="156"/>
      <c r="F27" s="156"/>
      <c r="G27" s="156"/>
      <c r="H27" s="156"/>
      <c r="I27" s="156"/>
      <c r="J27" s="156"/>
      <c r="K27" s="156"/>
    </row>
    <row r="28" spans="1:11" x14ac:dyDescent="0.25">
      <c r="A28" s="156"/>
      <c r="B28" s="156"/>
      <c r="C28" s="156"/>
      <c r="D28" s="156"/>
      <c r="E28" s="156"/>
      <c r="F28" s="156"/>
      <c r="G28" s="156"/>
      <c r="H28" s="156"/>
      <c r="I28" s="156"/>
      <c r="J28" s="156"/>
      <c r="K28" s="156"/>
    </row>
    <row r="29" spans="1:11" x14ac:dyDescent="0.25">
      <c r="A29" s="156"/>
      <c r="B29" s="156"/>
      <c r="C29" s="156"/>
      <c r="D29" s="156"/>
      <c r="E29" s="156"/>
      <c r="F29" s="156"/>
      <c r="G29" s="156"/>
      <c r="H29" s="156"/>
      <c r="I29" s="156"/>
      <c r="J29" s="156"/>
      <c r="K29" s="156"/>
    </row>
    <row r="30" spans="1:11" x14ac:dyDescent="0.25">
      <c r="A30" s="156"/>
      <c r="B30" s="156"/>
      <c r="C30" s="156"/>
      <c r="D30" s="156"/>
      <c r="E30" s="156"/>
      <c r="F30" s="156"/>
      <c r="G30" s="156"/>
      <c r="H30" s="156"/>
      <c r="I30" s="156"/>
      <c r="J30" s="156"/>
      <c r="K30" s="156"/>
    </row>
    <row r="31" spans="1:11" x14ac:dyDescent="0.25">
      <c r="A31" s="156"/>
      <c r="B31" s="156"/>
      <c r="C31" s="156"/>
      <c r="D31" s="156"/>
      <c r="E31" s="156"/>
      <c r="F31" s="156"/>
      <c r="G31" s="156"/>
      <c r="H31" s="156"/>
      <c r="I31" s="156"/>
      <c r="J31" s="156"/>
      <c r="K31" s="156"/>
    </row>
    <row r="32" spans="1:11" x14ac:dyDescent="0.25">
      <c r="A32" s="156"/>
      <c r="B32" s="156"/>
      <c r="C32" s="156"/>
      <c r="D32" s="156"/>
      <c r="E32" s="156"/>
      <c r="F32" s="156"/>
      <c r="G32" s="156"/>
      <c r="H32" s="156"/>
      <c r="I32" s="156"/>
      <c r="J32" s="156"/>
      <c r="K32" s="156"/>
    </row>
    <row r="33" spans="1:11" x14ac:dyDescent="0.25">
      <c r="A33" s="156"/>
      <c r="B33" s="156"/>
      <c r="C33" s="156"/>
      <c r="D33" s="156"/>
      <c r="E33" s="156"/>
      <c r="F33" s="156"/>
      <c r="G33" s="156"/>
      <c r="H33" s="156"/>
      <c r="I33" s="156"/>
      <c r="J33" s="156"/>
      <c r="K33" s="156"/>
    </row>
    <row r="34" spans="1:11" x14ac:dyDescent="0.25">
      <c r="A34" s="156"/>
      <c r="B34" s="156"/>
      <c r="C34" s="156"/>
      <c r="D34" s="156"/>
      <c r="E34" s="156"/>
      <c r="F34" s="156"/>
      <c r="G34" s="156"/>
      <c r="H34" s="156"/>
      <c r="I34" s="156"/>
      <c r="J34" s="156"/>
      <c r="K34" s="156"/>
    </row>
    <row r="35" spans="1:11" x14ac:dyDescent="0.25">
      <c r="A35" s="156"/>
      <c r="B35" s="156"/>
      <c r="C35" s="156"/>
      <c r="D35" s="156"/>
      <c r="E35" s="156"/>
      <c r="F35" s="156"/>
      <c r="G35" s="156"/>
      <c r="H35" s="156"/>
      <c r="I35" s="156"/>
      <c r="J35" s="156"/>
      <c r="K35" s="156"/>
    </row>
    <row r="36" spans="1:11" x14ac:dyDescent="0.25">
      <c r="A36" s="156"/>
      <c r="B36" s="156"/>
      <c r="C36" s="156"/>
      <c r="D36" s="156"/>
      <c r="E36" s="156"/>
      <c r="F36" s="156"/>
      <c r="G36" s="156"/>
      <c r="H36" s="156"/>
      <c r="I36" s="156"/>
      <c r="J36" s="156"/>
      <c r="K36" s="156"/>
    </row>
    <row r="37" spans="1:11" x14ac:dyDescent="0.25">
      <c r="A37" s="156"/>
      <c r="B37" s="156"/>
      <c r="C37" s="156"/>
      <c r="D37" s="156"/>
      <c r="E37" s="156"/>
      <c r="F37" s="156"/>
      <c r="G37" s="156"/>
      <c r="H37" s="156"/>
      <c r="I37" s="156"/>
      <c r="J37" s="156"/>
      <c r="K37" s="156"/>
    </row>
    <row r="38" spans="1:11" x14ac:dyDescent="0.25">
      <c r="A38" s="156"/>
      <c r="B38" s="156"/>
      <c r="C38" s="156"/>
      <c r="D38" s="156"/>
      <c r="E38" s="156"/>
      <c r="F38" s="156"/>
      <c r="G38" s="156"/>
      <c r="H38" s="156"/>
      <c r="I38" s="156"/>
      <c r="J38" s="156"/>
      <c r="K38" s="156"/>
    </row>
  </sheetData>
  <mergeCells count="5">
    <mergeCell ref="A5:K10"/>
    <mergeCell ref="A11:K12"/>
    <mergeCell ref="A14:K15"/>
    <mergeCell ref="A17:K18"/>
    <mergeCell ref="I1:K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A5" sqref="A5:B5"/>
    </sheetView>
  </sheetViews>
  <sheetFormatPr defaultRowHeight="15" x14ac:dyDescent="0.25"/>
  <sheetData>
    <row r="1" spans="1:12" x14ac:dyDescent="0.25">
      <c r="A1" s="177"/>
      <c r="B1" s="177"/>
      <c r="C1" s="206" t="s">
        <v>238</v>
      </c>
      <c r="D1" s="206" t="s">
        <v>239</v>
      </c>
      <c r="E1" s="207" t="s">
        <v>240</v>
      </c>
      <c r="F1" s="208"/>
      <c r="G1" s="208"/>
      <c r="H1" s="209"/>
      <c r="I1" s="207" t="s">
        <v>241</v>
      </c>
      <c r="J1" s="208"/>
      <c r="K1" s="208"/>
      <c r="L1" s="209"/>
    </row>
    <row r="2" spans="1:12" ht="39" x14ac:dyDescent="0.25">
      <c r="A2" s="177"/>
      <c r="B2" s="177"/>
      <c r="C2" s="206"/>
      <c r="D2" s="206"/>
      <c r="E2" s="122" t="s">
        <v>242</v>
      </c>
      <c r="F2" s="122" t="s">
        <v>243</v>
      </c>
      <c r="G2" s="122" t="s">
        <v>244</v>
      </c>
      <c r="H2" s="122" t="s">
        <v>245</v>
      </c>
      <c r="I2" s="122" t="s">
        <v>242</v>
      </c>
      <c r="J2" s="122" t="s">
        <v>243</v>
      </c>
      <c r="K2" s="122" t="s">
        <v>244</v>
      </c>
      <c r="L2" s="122" t="s">
        <v>245</v>
      </c>
    </row>
    <row r="3" spans="1:12" x14ac:dyDescent="0.25">
      <c r="A3" s="203" t="s">
        <v>246</v>
      </c>
      <c r="B3" s="203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203" t="s">
        <v>247</v>
      </c>
      <c r="B4" s="203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29.25" customHeight="1" x14ac:dyDescent="0.25">
      <c r="A5" s="204" t="s">
        <v>248</v>
      </c>
      <c r="B5" s="204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5">
      <c r="A6" s="205" t="s">
        <v>249</v>
      </c>
      <c r="B6" s="120" t="s">
        <v>250</v>
      </c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205"/>
      <c r="B7" s="120" t="s">
        <v>251</v>
      </c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x14ac:dyDescent="0.25">
      <c r="A8" s="205" t="s">
        <v>252</v>
      </c>
      <c r="B8" s="120" t="s">
        <v>250</v>
      </c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x14ac:dyDescent="0.25">
      <c r="A9" s="205"/>
      <c r="B9" s="120" t="s">
        <v>251</v>
      </c>
      <c r="C9" s="1"/>
      <c r="D9" s="1"/>
      <c r="E9" s="1"/>
      <c r="F9" s="1"/>
      <c r="G9" s="1"/>
      <c r="H9" s="1"/>
      <c r="I9" s="1"/>
      <c r="J9" s="1"/>
      <c r="K9" s="1"/>
      <c r="L9" s="1"/>
    </row>
  </sheetData>
  <mergeCells count="10">
    <mergeCell ref="C1:C2"/>
    <mergeCell ref="D1:D2"/>
    <mergeCell ref="E1:H1"/>
    <mergeCell ref="I1:L1"/>
    <mergeCell ref="A3:B3"/>
    <mergeCell ref="A4:B4"/>
    <mergeCell ref="A5:B5"/>
    <mergeCell ref="A6:A7"/>
    <mergeCell ref="A8:A9"/>
    <mergeCell ref="A1:B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"/>
  <sheetViews>
    <sheetView workbookViewId="0">
      <selection activeCell="L26" sqref="L26"/>
    </sheetView>
  </sheetViews>
  <sheetFormatPr defaultRowHeight="15" x14ac:dyDescent="0.25"/>
  <cols>
    <col min="1" max="1" width="8.85546875" bestFit="1" customWidth="1"/>
  </cols>
  <sheetData>
    <row r="1" spans="1:15" ht="51" x14ac:dyDescent="0.25">
      <c r="A1" s="123"/>
      <c r="B1" s="120" t="s">
        <v>253</v>
      </c>
      <c r="C1" s="121" t="s">
        <v>254</v>
      </c>
      <c r="D1" s="121" t="s">
        <v>255</v>
      </c>
      <c r="E1" s="121" t="s">
        <v>256</v>
      </c>
      <c r="F1" s="121" t="s">
        <v>257</v>
      </c>
      <c r="G1" s="121" t="s">
        <v>258</v>
      </c>
      <c r="H1" s="121" t="s">
        <v>259</v>
      </c>
      <c r="I1" s="121" t="s">
        <v>260</v>
      </c>
      <c r="J1" s="121" t="s">
        <v>261</v>
      </c>
      <c r="K1" s="121" t="s">
        <v>262</v>
      </c>
      <c r="L1" s="121" t="s">
        <v>263</v>
      </c>
      <c r="M1" s="121" t="s">
        <v>264</v>
      </c>
      <c r="N1" s="121" t="s">
        <v>265</v>
      </c>
      <c r="O1" s="121" t="s">
        <v>266</v>
      </c>
    </row>
    <row r="2" spans="1:15" ht="39" x14ac:dyDescent="0.25">
      <c r="A2" s="122" t="s">
        <v>267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26.25" x14ac:dyDescent="0.25">
      <c r="A3" s="124" t="s">
        <v>268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x14ac:dyDescent="0.25">
      <c r="A4" s="122" t="s">
        <v>269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26.25" x14ac:dyDescent="0.25">
      <c r="A5" s="124" t="s">
        <v>268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H137"/>
  <sheetViews>
    <sheetView workbookViewId="0">
      <selection activeCell="M21" sqref="M21"/>
    </sheetView>
  </sheetViews>
  <sheetFormatPr defaultRowHeight="15" x14ac:dyDescent="0.25"/>
  <cols>
    <col min="3" max="3" width="23.7109375" customWidth="1"/>
    <col min="4" max="4" width="8.42578125" customWidth="1"/>
    <col min="5" max="5" width="11.140625" customWidth="1"/>
    <col min="6" max="6" width="16" bestFit="1" customWidth="1"/>
    <col min="8" max="8" width="16" bestFit="1" customWidth="1"/>
  </cols>
  <sheetData>
    <row r="2" spans="1:8" x14ac:dyDescent="0.25">
      <c r="A2" s="210" t="s">
        <v>290</v>
      </c>
      <c r="B2" s="210"/>
      <c r="C2" s="210"/>
      <c r="D2" s="210"/>
      <c r="E2" s="210"/>
      <c r="F2" s="210"/>
      <c r="G2" s="210"/>
      <c r="H2" s="210"/>
    </row>
    <row r="3" spans="1:8" x14ac:dyDescent="0.25">
      <c r="A3" s="210"/>
      <c r="B3" s="210"/>
      <c r="C3" s="210"/>
      <c r="D3" s="210"/>
      <c r="E3" s="210"/>
      <c r="F3" s="210"/>
      <c r="G3" s="210"/>
      <c r="H3" s="210"/>
    </row>
    <row r="4" spans="1:8" x14ac:dyDescent="0.25">
      <c r="A4" s="210"/>
      <c r="B4" s="210"/>
      <c r="C4" s="210"/>
      <c r="D4" s="210"/>
      <c r="E4" s="210"/>
      <c r="F4" s="210"/>
      <c r="G4" s="210"/>
      <c r="H4" s="210"/>
    </row>
    <row r="5" spans="1:8" x14ac:dyDescent="0.25">
      <c r="A5" s="210" t="s">
        <v>291</v>
      </c>
      <c r="B5" s="210"/>
      <c r="C5" s="210"/>
      <c r="D5" s="210"/>
      <c r="E5" s="210"/>
      <c r="F5" s="210"/>
      <c r="G5" s="210"/>
      <c r="H5" s="210"/>
    </row>
    <row r="6" spans="1:8" x14ac:dyDescent="0.25">
      <c r="A6" s="210"/>
      <c r="B6" s="210"/>
      <c r="C6" s="210"/>
      <c r="D6" s="210"/>
      <c r="E6" s="210"/>
      <c r="F6" s="210"/>
      <c r="G6" s="210"/>
      <c r="H6" s="210"/>
    </row>
    <row r="7" spans="1:8" x14ac:dyDescent="0.25">
      <c r="A7" s="210"/>
      <c r="B7" s="210"/>
      <c r="C7" s="210"/>
      <c r="D7" s="210"/>
      <c r="E7" s="210"/>
      <c r="F7" s="210"/>
      <c r="G7" s="210"/>
      <c r="H7" s="210"/>
    </row>
    <row r="8" spans="1:8" x14ac:dyDescent="0.25">
      <c r="A8" s="210"/>
      <c r="B8" s="210"/>
      <c r="C8" s="210"/>
      <c r="D8" s="210"/>
      <c r="E8" s="210"/>
      <c r="F8" s="210"/>
      <c r="G8" s="210"/>
      <c r="H8" s="210"/>
    </row>
    <row r="9" spans="1:8" x14ac:dyDescent="0.25">
      <c r="A9" s="210"/>
      <c r="B9" s="210"/>
      <c r="C9" s="210"/>
      <c r="D9" s="210"/>
      <c r="E9" s="210"/>
      <c r="F9" s="210"/>
      <c r="G9" s="210"/>
      <c r="H9" s="210"/>
    </row>
    <row r="10" spans="1:8" x14ac:dyDescent="0.25">
      <c r="A10" s="210"/>
      <c r="B10" s="210"/>
      <c r="C10" s="210"/>
      <c r="D10" s="210"/>
      <c r="E10" s="210"/>
      <c r="F10" s="210"/>
      <c r="G10" s="210"/>
      <c r="H10" s="210"/>
    </row>
    <row r="11" spans="1:8" x14ac:dyDescent="0.25">
      <c r="A11" s="211" t="s">
        <v>292</v>
      </c>
      <c r="B11" s="211"/>
      <c r="C11" s="211"/>
      <c r="D11" s="211"/>
      <c r="E11" s="211"/>
      <c r="F11" s="211"/>
      <c r="G11" s="211"/>
      <c r="H11" s="211"/>
    </row>
    <row r="12" spans="1:8" x14ac:dyDescent="0.25">
      <c r="A12" s="134"/>
      <c r="B12" s="134"/>
      <c r="C12" s="134"/>
      <c r="D12" s="134"/>
      <c r="E12" s="134"/>
    </row>
    <row r="14" spans="1:8" x14ac:dyDescent="0.25">
      <c r="A14" s="189" t="s">
        <v>293</v>
      </c>
      <c r="B14" s="189"/>
      <c r="C14" s="189"/>
      <c r="D14" s="189"/>
      <c r="E14" s="212" t="s">
        <v>294</v>
      </c>
      <c r="F14" s="212"/>
      <c r="G14" s="212"/>
      <c r="H14" s="212"/>
    </row>
    <row r="15" spans="1:8" x14ac:dyDescent="0.25">
      <c r="A15" s="189"/>
      <c r="B15" s="189"/>
      <c r="C15" s="189"/>
      <c r="D15" s="189"/>
      <c r="E15" s="213"/>
      <c r="F15" s="213"/>
      <c r="G15" s="213"/>
      <c r="H15" s="213"/>
    </row>
    <row r="16" spans="1:8" x14ac:dyDescent="0.25">
      <c r="A16" s="189"/>
      <c r="B16" s="189"/>
      <c r="C16" s="189"/>
      <c r="D16" s="189"/>
      <c r="E16" s="213"/>
      <c r="F16" s="213"/>
      <c r="G16" s="213"/>
      <c r="H16" s="213"/>
    </row>
    <row r="17" spans="1:8" x14ac:dyDescent="0.25">
      <c r="A17" s="189"/>
      <c r="B17" s="189"/>
      <c r="C17" s="189"/>
      <c r="D17" s="189"/>
      <c r="E17" s="213"/>
      <c r="F17" s="213"/>
      <c r="G17" s="213"/>
      <c r="H17" s="213"/>
    </row>
    <row r="18" spans="1:8" x14ac:dyDescent="0.25">
      <c r="A18" s="189"/>
      <c r="B18" s="189"/>
      <c r="C18" s="189"/>
      <c r="D18" s="189"/>
      <c r="E18" s="213"/>
      <c r="F18" s="213"/>
      <c r="G18" s="213"/>
      <c r="H18" s="213"/>
    </row>
    <row r="19" spans="1:8" x14ac:dyDescent="0.25">
      <c r="A19" s="189"/>
      <c r="B19" s="189"/>
      <c r="C19" s="189"/>
      <c r="D19" s="189"/>
      <c r="E19" s="213"/>
      <c r="F19" s="213"/>
      <c r="G19" s="213"/>
      <c r="H19" s="213"/>
    </row>
    <row r="20" spans="1:8" x14ac:dyDescent="0.25">
      <c r="A20" s="221" t="s">
        <v>295</v>
      </c>
      <c r="B20" s="222"/>
      <c r="C20" s="222"/>
      <c r="D20" s="223"/>
      <c r="E20" s="220"/>
      <c r="F20" s="220"/>
      <c r="G20" s="220"/>
      <c r="H20" s="220"/>
    </row>
    <row r="21" spans="1:8" x14ac:dyDescent="0.25">
      <c r="A21" s="214" t="s">
        <v>296</v>
      </c>
      <c r="B21" s="215"/>
      <c r="C21" s="215"/>
      <c r="D21" s="216"/>
      <c r="E21" s="220"/>
      <c r="F21" s="220"/>
      <c r="G21" s="220"/>
      <c r="H21" s="220"/>
    </row>
    <row r="22" spans="1:8" x14ac:dyDescent="0.25">
      <c r="A22" s="221" t="s">
        <v>297</v>
      </c>
      <c r="B22" s="222"/>
      <c r="C22" s="222"/>
      <c r="D22" s="223"/>
      <c r="E22" s="220"/>
      <c r="F22" s="220"/>
      <c r="G22" s="220"/>
      <c r="H22" s="220"/>
    </row>
    <row r="23" spans="1:8" x14ac:dyDescent="0.25">
      <c r="A23" s="214" t="s">
        <v>296</v>
      </c>
      <c r="B23" s="215"/>
      <c r="C23" s="215"/>
      <c r="D23" s="216"/>
      <c r="E23" s="220"/>
      <c r="F23" s="220"/>
      <c r="G23" s="220"/>
      <c r="H23" s="220"/>
    </row>
    <row r="24" spans="1:8" x14ac:dyDescent="0.25">
      <c r="A24" s="221" t="s">
        <v>298</v>
      </c>
      <c r="B24" s="222"/>
      <c r="C24" s="222"/>
      <c r="D24" s="223"/>
      <c r="E24" s="220"/>
      <c r="F24" s="220"/>
      <c r="G24" s="220"/>
      <c r="H24" s="220"/>
    </row>
    <row r="25" spans="1:8" x14ac:dyDescent="0.25">
      <c r="A25" s="214" t="s">
        <v>299</v>
      </c>
      <c r="B25" s="215"/>
      <c r="C25" s="215"/>
      <c r="D25" s="216"/>
      <c r="E25" s="220"/>
      <c r="F25" s="220"/>
      <c r="G25" s="220"/>
      <c r="H25" s="220"/>
    </row>
    <row r="26" spans="1:8" x14ac:dyDescent="0.25">
      <c r="A26" s="217" t="s">
        <v>300</v>
      </c>
      <c r="B26" s="218"/>
      <c r="C26" s="218"/>
      <c r="D26" s="219"/>
      <c r="E26" s="220"/>
      <c r="F26" s="220"/>
      <c r="G26" s="220"/>
      <c r="H26" s="220"/>
    </row>
    <row r="27" spans="1:8" x14ac:dyDescent="0.25">
      <c r="A27" s="217" t="s">
        <v>301</v>
      </c>
      <c r="B27" s="218"/>
      <c r="C27" s="218"/>
      <c r="D27" s="219"/>
      <c r="E27" s="220"/>
      <c r="F27" s="220"/>
      <c r="G27" s="220"/>
      <c r="H27" s="220"/>
    </row>
    <row r="28" spans="1:8" x14ac:dyDescent="0.25">
      <c r="A28" s="224" t="s">
        <v>302</v>
      </c>
      <c r="B28" s="224"/>
      <c r="C28" s="224"/>
      <c r="D28" s="224"/>
      <c r="E28" s="146" t="s">
        <v>303</v>
      </c>
      <c r="F28" s="147" t="s">
        <v>304</v>
      </c>
      <c r="G28" s="144"/>
      <c r="H28" s="145"/>
    </row>
    <row r="29" spans="1:8" x14ac:dyDescent="0.25">
      <c r="A29" s="225" t="s">
        <v>305</v>
      </c>
      <c r="B29" s="225"/>
      <c r="C29" s="225"/>
      <c r="D29" s="225"/>
      <c r="E29" s="136"/>
      <c r="F29" s="109"/>
      <c r="G29" s="144"/>
      <c r="H29" s="145"/>
    </row>
    <row r="30" spans="1:8" x14ac:dyDescent="0.25">
      <c r="A30" s="225" t="s">
        <v>306</v>
      </c>
      <c r="B30" s="225"/>
      <c r="C30" s="225"/>
      <c r="D30" s="225"/>
      <c r="E30" s="136"/>
      <c r="F30" s="109"/>
      <c r="G30" s="144"/>
      <c r="H30" s="145"/>
    </row>
    <row r="31" spans="1:8" x14ac:dyDescent="0.25">
      <c r="A31" s="226" t="s">
        <v>307</v>
      </c>
      <c r="B31" s="227"/>
      <c r="C31" s="227"/>
      <c r="D31" s="228"/>
      <c r="E31" s="229">
        <f>F30+F29</f>
        <v>0</v>
      </c>
      <c r="F31" s="230"/>
      <c r="G31" s="144"/>
      <c r="H31" s="145"/>
    </row>
    <row r="32" spans="1:8" x14ac:dyDescent="0.25">
      <c r="A32" s="231" t="s">
        <v>308</v>
      </c>
      <c r="B32" s="231"/>
      <c r="C32" s="231"/>
      <c r="D32" s="1" t="s">
        <v>309</v>
      </c>
      <c r="E32" s="232"/>
      <c r="F32" s="233"/>
      <c r="G32" s="144"/>
      <c r="H32" s="145"/>
    </row>
    <row r="33" spans="1:8" x14ac:dyDescent="0.25">
      <c r="A33" s="231"/>
      <c r="B33" s="231"/>
      <c r="C33" s="231"/>
      <c r="D33" s="1" t="s">
        <v>310</v>
      </c>
      <c r="E33" s="232"/>
      <c r="F33" s="233"/>
      <c r="G33" s="144"/>
      <c r="H33" s="145"/>
    </row>
    <row r="34" spans="1:8" x14ac:dyDescent="0.25">
      <c r="A34" s="231"/>
      <c r="B34" s="231"/>
      <c r="C34" s="231"/>
      <c r="D34" s="1" t="s">
        <v>311</v>
      </c>
      <c r="E34" s="232"/>
      <c r="F34" s="233"/>
      <c r="G34" s="144"/>
      <c r="H34" s="145"/>
    </row>
    <row r="35" spans="1:8" x14ac:dyDescent="0.25">
      <c r="A35" s="234" t="s">
        <v>312</v>
      </c>
      <c r="B35" s="235"/>
      <c r="C35" s="235"/>
      <c r="D35" s="236"/>
      <c r="E35" s="232"/>
      <c r="F35" s="233"/>
      <c r="G35" s="144"/>
      <c r="H35" s="145"/>
    </row>
    <row r="36" spans="1:8" x14ac:dyDescent="0.25">
      <c r="A36" s="234" t="s">
        <v>313</v>
      </c>
      <c r="B36" s="235"/>
      <c r="C36" s="235"/>
      <c r="D36" s="236"/>
      <c r="E36" s="232"/>
      <c r="F36" s="233"/>
      <c r="G36" s="144"/>
      <c r="H36" s="145"/>
    </row>
    <row r="37" spans="1:8" x14ac:dyDescent="0.25">
      <c r="A37" s="226"/>
      <c r="B37" s="227"/>
      <c r="C37" s="227"/>
      <c r="D37" s="228"/>
      <c r="E37" s="127" t="s">
        <v>303</v>
      </c>
      <c r="F37" s="135" t="s">
        <v>304</v>
      </c>
      <c r="G37" s="144"/>
      <c r="H37" s="145"/>
    </row>
    <row r="38" spans="1:8" x14ac:dyDescent="0.25">
      <c r="A38" s="225" t="s">
        <v>314</v>
      </c>
      <c r="B38" s="225"/>
      <c r="C38" s="225"/>
      <c r="D38" s="225"/>
      <c r="E38" s="136"/>
      <c r="F38" s="109"/>
      <c r="G38" s="144"/>
      <c r="H38" s="145"/>
    </row>
    <row r="39" spans="1:8" x14ac:dyDescent="0.25">
      <c r="A39" s="231" t="s">
        <v>315</v>
      </c>
      <c r="B39" s="231"/>
      <c r="C39" s="231"/>
      <c r="D39" s="1" t="s">
        <v>309</v>
      </c>
      <c r="E39" s="232"/>
      <c r="F39" s="233"/>
      <c r="G39" s="144"/>
      <c r="H39" s="145"/>
    </row>
    <row r="40" spans="1:8" x14ac:dyDescent="0.25">
      <c r="A40" s="231"/>
      <c r="B40" s="231"/>
      <c r="C40" s="231"/>
      <c r="D40" s="1" t="s">
        <v>310</v>
      </c>
      <c r="E40" s="232"/>
      <c r="F40" s="233"/>
      <c r="G40" s="144"/>
      <c r="H40" s="145"/>
    </row>
    <row r="41" spans="1:8" x14ac:dyDescent="0.25">
      <c r="A41" s="231"/>
      <c r="B41" s="231"/>
      <c r="C41" s="231"/>
      <c r="D41" s="1" t="s">
        <v>311</v>
      </c>
      <c r="E41" s="232"/>
      <c r="F41" s="233"/>
      <c r="G41" s="144"/>
      <c r="H41" s="145"/>
    </row>
    <row r="42" spans="1:8" x14ac:dyDescent="0.25">
      <c r="A42" s="234" t="s">
        <v>316</v>
      </c>
      <c r="B42" s="235"/>
      <c r="C42" s="235"/>
      <c r="D42" s="236"/>
      <c r="E42" s="136"/>
      <c r="F42" s="109"/>
      <c r="G42" s="144"/>
      <c r="H42" s="145"/>
    </row>
    <row r="43" spans="1:8" x14ac:dyDescent="0.25">
      <c r="A43" s="234" t="s">
        <v>317</v>
      </c>
      <c r="B43" s="235"/>
      <c r="C43" s="235"/>
      <c r="D43" s="236"/>
      <c r="E43" s="136"/>
      <c r="F43" s="109"/>
      <c r="G43" s="144"/>
      <c r="H43" s="145"/>
    </row>
    <row r="44" spans="1:8" x14ac:dyDescent="0.25">
      <c r="A44" s="238" t="s">
        <v>318</v>
      </c>
      <c r="B44" s="238"/>
      <c r="C44" s="238"/>
      <c r="D44" s="238"/>
      <c r="E44" s="239"/>
      <c r="F44" s="240"/>
      <c r="G44" s="144"/>
      <c r="H44" s="145"/>
    </row>
    <row r="45" spans="1:8" x14ac:dyDescent="0.25">
      <c r="A45" s="238"/>
      <c r="B45" s="238"/>
      <c r="C45" s="238"/>
      <c r="D45" s="238"/>
      <c r="E45" s="241"/>
      <c r="F45" s="242"/>
      <c r="G45" s="144"/>
      <c r="H45" s="145"/>
    </row>
    <row r="46" spans="1:8" x14ac:dyDescent="0.25">
      <c r="A46" s="225" t="s">
        <v>319</v>
      </c>
      <c r="B46" s="237"/>
      <c r="C46" s="237"/>
      <c r="D46" s="237"/>
      <c r="E46" s="232"/>
      <c r="F46" s="233"/>
      <c r="G46" s="144"/>
      <c r="H46" s="145"/>
    </row>
    <row r="47" spans="1:8" x14ac:dyDescent="0.25">
      <c r="A47" s="225" t="s">
        <v>320</v>
      </c>
      <c r="B47" s="237"/>
      <c r="C47" s="237"/>
      <c r="D47" s="237"/>
      <c r="E47" s="232"/>
      <c r="F47" s="233"/>
      <c r="G47" s="144"/>
      <c r="H47" s="145"/>
    </row>
    <row r="48" spans="1:8" x14ac:dyDescent="0.25">
      <c r="A48" s="225" t="s">
        <v>321</v>
      </c>
      <c r="B48" s="237"/>
      <c r="C48" s="237"/>
      <c r="D48" s="237"/>
      <c r="E48" s="232"/>
      <c r="F48" s="233"/>
      <c r="G48" s="144"/>
      <c r="H48" s="145"/>
    </row>
    <row r="49" spans="1:8" x14ac:dyDescent="0.25">
      <c r="A49" s="225" t="s">
        <v>322</v>
      </c>
      <c r="B49" s="237"/>
      <c r="C49" s="237"/>
      <c r="D49" s="237"/>
      <c r="E49" s="232"/>
      <c r="F49" s="233"/>
      <c r="G49" s="144"/>
      <c r="H49" s="145"/>
    </row>
    <row r="50" spans="1:8" x14ac:dyDescent="0.25">
      <c r="A50" s="225" t="s">
        <v>323</v>
      </c>
      <c r="B50" s="237"/>
      <c r="C50" s="237"/>
      <c r="D50" s="237"/>
      <c r="E50" s="232"/>
      <c r="F50" s="233"/>
      <c r="G50" s="144"/>
      <c r="H50" s="145"/>
    </row>
    <row r="51" spans="1:8" x14ac:dyDescent="0.25">
      <c r="A51" s="244" t="s">
        <v>324</v>
      </c>
      <c r="B51" s="244"/>
      <c r="C51" s="244"/>
      <c r="D51" s="244"/>
      <c r="E51" s="239"/>
      <c r="F51" s="240"/>
      <c r="G51" s="144"/>
      <c r="H51" s="145"/>
    </row>
    <row r="52" spans="1:8" x14ac:dyDescent="0.25">
      <c r="A52" s="244" t="s">
        <v>325</v>
      </c>
      <c r="B52" s="244"/>
      <c r="C52" s="244"/>
      <c r="D52" s="244"/>
      <c r="E52" s="232"/>
      <c r="F52" s="233"/>
      <c r="G52" s="144"/>
      <c r="H52" s="145"/>
    </row>
    <row r="53" spans="1:8" x14ac:dyDescent="0.25">
      <c r="A53" s="180" t="s">
        <v>326</v>
      </c>
      <c r="B53" s="180"/>
      <c r="C53" s="180"/>
      <c r="D53" s="180"/>
      <c r="E53" s="239"/>
      <c r="F53" s="240"/>
      <c r="G53" s="144"/>
      <c r="H53" s="145"/>
    </row>
    <row r="54" spans="1:8" x14ac:dyDescent="0.25">
      <c r="A54" s="243" t="s">
        <v>327</v>
      </c>
      <c r="B54" s="243"/>
      <c r="C54" s="243"/>
      <c r="D54" s="243"/>
      <c r="E54" s="232"/>
      <c r="F54" s="233"/>
      <c r="G54" s="144"/>
      <c r="H54" s="145"/>
    </row>
    <row r="55" spans="1:8" x14ac:dyDescent="0.25">
      <c r="A55" s="243" t="s">
        <v>328</v>
      </c>
      <c r="B55" s="243"/>
      <c r="C55" s="243"/>
      <c r="D55" s="243"/>
      <c r="E55" s="232"/>
      <c r="F55" s="233"/>
      <c r="G55" s="144"/>
      <c r="H55" s="145"/>
    </row>
    <row r="56" spans="1:8" x14ac:dyDescent="0.25">
      <c r="A56" s="180" t="s">
        <v>329</v>
      </c>
      <c r="B56" s="180"/>
      <c r="C56" s="180"/>
      <c r="D56" s="180"/>
      <c r="E56" s="239"/>
      <c r="F56" s="240"/>
      <c r="G56" s="144"/>
      <c r="H56" s="145"/>
    </row>
    <row r="57" spans="1:8" x14ac:dyDescent="0.25">
      <c r="A57" s="174" t="s">
        <v>330</v>
      </c>
      <c r="B57" s="174"/>
      <c r="C57" s="174"/>
      <c r="D57" s="174"/>
      <c r="E57" s="232"/>
      <c r="F57" s="233"/>
      <c r="G57" s="144"/>
      <c r="H57" s="145"/>
    </row>
    <row r="58" spans="1:8" x14ac:dyDescent="0.25">
      <c r="A58" s="174" t="s">
        <v>331</v>
      </c>
      <c r="B58" s="174"/>
      <c r="C58" s="174"/>
      <c r="D58" s="174"/>
      <c r="E58" s="232"/>
      <c r="F58" s="233"/>
      <c r="G58" s="144"/>
      <c r="H58" s="145"/>
    </row>
    <row r="59" spans="1:8" x14ac:dyDescent="0.25">
      <c r="A59" s="174" t="s">
        <v>332</v>
      </c>
      <c r="B59" s="174"/>
      <c r="C59" s="174"/>
      <c r="D59" s="174"/>
      <c r="E59" s="232"/>
      <c r="F59" s="233"/>
      <c r="G59" s="144"/>
      <c r="H59" s="145"/>
    </row>
    <row r="60" spans="1:8" x14ac:dyDescent="0.25">
      <c r="A60" s="174" t="s">
        <v>333</v>
      </c>
      <c r="B60" s="174"/>
      <c r="C60" s="174"/>
      <c r="D60" s="174"/>
      <c r="E60" s="232"/>
      <c r="F60" s="233"/>
      <c r="G60" s="144"/>
      <c r="H60" s="145"/>
    </row>
    <row r="61" spans="1:8" x14ac:dyDescent="0.25">
      <c r="A61" s="174" t="s">
        <v>334</v>
      </c>
      <c r="B61" s="174"/>
      <c r="C61" s="174"/>
      <c r="D61" s="174"/>
      <c r="E61" s="232"/>
      <c r="F61" s="233"/>
      <c r="G61" s="144"/>
      <c r="H61" s="145"/>
    </row>
    <row r="62" spans="1:8" x14ac:dyDescent="0.25">
      <c r="A62" s="245" t="s">
        <v>335</v>
      </c>
      <c r="B62" s="246"/>
      <c r="C62" s="246"/>
      <c r="D62" s="246"/>
      <c r="E62" s="246"/>
      <c r="F62" s="247"/>
      <c r="G62" s="144"/>
      <c r="H62" s="145"/>
    </row>
    <row r="63" spans="1:8" x14ac:dyDescent="0.25">
      <c r="A63" s="248" t="s">
        <v>336</v>
      </c>
      <c r="B63" s="249"/>
      <c r="C63" s="249"/>
      <c r="D63" s="249"/>
      <c r="E63" s="232"/>
      <c r="F63" s="233"/>
      <c r="G63" s="144"/>
      <c r="H63" s="145"/>
    </row>
    <row r="64" spans="1:8" x14ac:dyDescent="0.25">
      <c r="A64" s="248" t="s">
        <v>376</v>
      </c>
      <c r="B64" s="249"/>
      <c r="C64" s="249"/>
      <c r="D64" s="253"/>
      <c r="E64" s="232"/>
      <c r="F64" s="233"/>
      <c r="G64" s="144"/>
      <c r="H64" s="145"/>
    </row>
    <row r="65" spans="1:8" x14ac:dyDescent="0.25">
      <c r="A65" s="248" t="s">
        <v>337</v>
      </c>
      <c r="B65" s="249"/>
      <c r="C65" s="249"/>
      <c r="D65" s="249"/>
      <c r="E65" s="232"/>
      <c r="F65" s="233"/>
      <c r="G65" s="144"/>
      <c r="H65" s="145"/>
    </row>
    <row r="66" spans="1:8" x14ac:dyDescent="0.25">
      <c r="A66" s="248" t="s">
        <v>376</v>
      </c>
      <c r="B66" s="249"/>
      <c r="C66" s="249"/>
      <c r="D66" s="253"/>
      <c r="E66" s="254"/>
      <c r="F66" s="233"/>
      <c r="G66" s="144"/>
      <c r="H66" s="145"/>
    </row>
    <row r="67" spans="1:8" x14ac:dyDescent="0.25">
      <c r="A67" s="250" t="s">
        <v>338</v>
      </c>
      <c r="B67" s="251"/>
      <c r="C67" s="251"/>
      <c r="D67" s="251"/>
      <c r="E67" s="251"/>
      <c r="F67" s="251"/>
      <c r="G67" s="251"/>
      <c r="H67" s="251"/>
    </row>
    <row r="68" spans="1:8" x14ac:dyDescent="0.25">
      <c r="A68" s="252"/>
      <c r="B68" s="252"/>
      <c r="C68" s="252"/>
      <c r="D68" s="252"/>
      <c r="E68" s="177" t="s">
        <v>339</v>
      </c>
      <c r="F68" s="177"/>
      <c r="G68" s="177" t="s">
        <v>340</v>
      </c>
      <c r="H68" s="177"/>
    </row>
    <row r="69" spans="1:8" ht="30" x14ac:dyDescent="0.25">
      <c r="A69" s="252"/>
      <c r="B69" s="252"/>
      <c r="C69" s="252"/>
      <c r="D69" s="252"/>
      <c r="E69" s="128" t="s">
        <v>341</v>
      </c>
      <c r="F69" s="128" t="s">
        <v>342</v>
      </c>
      <c r="G69" s="128" t="s">
        <v>341</v>
      </c>
      <c r="H69" s="128" t="s">
        <v>342</v>
      </c>
    </row>
    <row r="70" spans="1:8" x14ac:dyDescent="0.25">
      <c r="A70" s="252" t="s">
        <v>343</v>
      </c>
      <c r="B70" s="252"/>
      <c r="C70" s="252"/>
      <c r="D70" s="252"/>
      <c r="E70" s="137"/>
      <c r="F70" s="137"/>
      <c r="G70" s="96"/>
      <c r="H70" s="96"/>
    </row>
    <row r="71" spans="1:8" x14ac:dyDescent="0.25">
      <c r="A71" s="259" t="s">
        <v>344</v>
      </c>
      <c r="B71" s="259"/>
      <c r="C71" s="259"/>
      <c r="D71" s="259"/>
      <c r="E71" s="137"/>
      <c r="F71" s="137"/>
      <c r="G71" s="96"/>
      <c r="H71" s="96"/>
    </row>
    <row r="72" spans="1:8" x14ac:dyDescent="0.25">
      <c r="A72" s="260" t="s">
        <v>345</v>
      </c>
      <c r="B72" s="260"/>
      <c r="C72" s="260"/>
      <c r="D72" s="260"/>
      <c r="E72" s="109"/>
      <c r="F72" s="109"/>
      <c r="G72" s="96"/>
      <c r="H72" s="96"/>
    </row>
    <row r="73" spans="1:8" x14ac:dyDescent="0.25">
      <c r="A73" s="255" t="s">
        <v>346</v>
      </c>
      <c r="B73" s="255"/>
      <c r="C73" s="255"/>
      <c r="D73" s="255"/>
      <c r="E73" s="109"/>
      <c r="F73" s="109"/>
      <c r="G73" s="96"/>
      <c r="H73" s="96"/>
    </row>
    <row r="74" spans="1:8" x14ac:dyDescent="0.25">
      <c r="A74" s="256" t="s">
        <v>328</v>
      </c>
      <c r="B74" s="256"/>
      <c r="C74" s="256"/>
      <c r="D74" s="256"/>
      <c r="E74" s="109"/>
      <c r="F74" s="109"/>
      <c r="G74" s="96"/>
      <c r="H74" s="96"/>
    </row>
    <row r="75" spans="1:8" x14ac:dyDescent="0.25">
      <c r="A75" s="259" t="s">
        <v>347</v>
      </c>
      <c r="B75" s="261"/>
      <c r="C75" s="261"/>
      <c r="D75" s="261"/>
      <c r="E75" s="109"/>
      <c r="F75" s="109"/>
      <c r="G75" s="96"/>
      <c r="H75" s="96"/>
    </row>
    <row r="76" spans="1:8" x14ac:dyDescent="0.25">
      <c r="A76" s="260" t="s">
        <v>345</v>
      </c>
      <c r="B76" s="260"/>
      <c r="C76" s="260"/>
      <c r="D76" s="260"/>
      <c r="E76" s="109"/>
      <c r="F76" s="109"/>
      <c r="G76" s="96"/>
      <c r="H76" s="96"/>
    </row>
    <row r="77" spans="1:8" x14ac:dyDescent="0.25">
      <c r="A77" s="255" t="s">
        <v>346</v>
      </c>
      <c r="B77" s="255"/>
      <c r="C77" s="255"/>
      <c r="D77" s="255"/>
      <c r="E77" s="109"/>
      <c r="F77" s="109"/>
      <c r="G77" s="96"/>
      <c r="H77" s="96"/>
    </row>
    <row r="78" spans="1:8" x14ac:dyDescent="0.25">
      <c r="A78" s="256" t="s">
        <v>328</v>
      </c>
      <c r="B78" s="256"/>
      <c r="C78" s="256"/>
      <c r="D78" s="256"/>
      <c r="E78" s="109"/>
      <c r="F78" s="109"/>
      <c r="G78" s="96"/>
      <c r="H78" s="96"/>
    </row>
    <row r="79" spans="1:8" x14ac:dyDescent="0.25">
      <c r="A79" s="257" t="s">
        <v>348</v>
      </c>
      <c r="B79" s="180"/>
      <c r="C79" s="180"/>
      <c r="D79" s="180"/>
      <c r="E79" s="177" t="s">
        <v>339</v>
      </c>
      <c r="F79" s="177"/>
      <c r="G79" s="177" t="s">
        <v>340</v>
      </c>
      <c r="H79" s="177"/>
    </row>
    <row r="80" spans="1:8" ht="30" x14ac:dyDescent="0.25">
      <c r="A80" s="258"/>
      <c r="B80" s="258"/>
      <c r="C80" s="258"/>
      <c r="D80" s="258"/>
      <c r="E80" s="128" t="s">
        <v>341</v>
      </c>
      <c r="F80" s="128" t="s">
        <v>342</v>
      </c>
      <c r="G80" s="128" t="s">
        <v>341</v>
      </c>
      <c r="H80" s="128" t="s">
        <v>342</v>
      </c>
    </row>
    <row r="81" spans="1:8" x14ac:dyDescent="0.25">
      <c r="A81" s="269" t="s">
        <v>349</v>
      </c>
      <c r="B81" s="269"/>
      <c r="C81" s="269"/>
      <c r="D81" s="269"/>
      <c r="E81" s="109"/>
      <c r="F81" s="109"/>
      <c r="G81" s="109"/>
      <c r="H81" s="109"/>
    </row>
    <row r="82" spans="1:8" x14ac:dyDescent="0.25">
      <c r="A82" s="269" t="s">
        <v>350</v>
      </c>
      <c r="B82" s="269"/>
      <c r="C82" s="269"/>
      <c r="D82" s="269"/>
      <c r="E82" s="109"/>
      <c r="F82" s="109"/>
      <c r="G82" s="109"/>
      <c r="H82" s="109"/>
    </row>
    <row r="83" spans="1:8" x14ac:dyDescent="0.25">
      <c r="A83" s="269" t="s">
        <v>351</v>
      </c>
      <c r="B83" s="269"/>
      <c r="C83" s="269"/>
      <c r="D83" s="269"/>
      <c r="E83" s="109"/>
      <c r="F83" s="109"/>
      <c r="G83" s="109"/>
      <c r="H83" s="109"/>
    </row>
    <row r="84" spans="1:8" x14ac:dyDescent="0.25">
      <c r="A84" s="269" t="s">
        <v>352</v>
      </c>
      <c r="B84" s="269"/>
      <c r="C84" s="269"/>
      <c r="D84" s="269"/>
      <c r="E84" s="109"/>
      <c r="F84" s="109"/>
      <c r="G84" s="109"/>
      <c r="H84" s="109"/>
    </row>
    <row r="85" spans="1:8" x14ac:dyDescent="0.25">
      <c r="A85" s="270" t="s">
        <v>353</v>
      </c>
      <c r="B85" s="270"/>
      <c r="C85" s="270"/>
      <c r="D85" s="270"/>
      <c r="E85" s="109"/>
      <c r="F85" s="109"/>
      <c r="G85" s="109"/>
      <c r="H85" s="109"/>
    </row>
    <row r="86" spans="1:8" x14ac:dyDescent="0.25">
      <c r="A86" s="271" t="s">
        <v>354</v>
      </c>
      <c r="B86" s="271"/>
      <c r="C86" s="271"/>
      <c r="D86" s="271"/>
      <c r="E86" s="138">
        <f>E85+E84+E83+E82+E81+E75+E71</f>
        <v>0</v>
      </c>
      <c r="F86" s="138">
        <f>F85+F84+F83+F82+F81+F75+F71</f>
        <v>0</v>
      </c>
      <c r="G86" s="138">
        <f t="shared" ref="G86:H86" si="0">G85+G84+G83+G82+G81+G75+G71</f>
        <v>0</v>
      </c>
      <c r="H86" s="138">
        <f t="shared" si="0"/>
        <v>0</v>
      </c>
    </row>
    <row r="87" spans="1:8" x14ac:dyDescent="0.25">
      <c r="A87" s="262" t="s">
        <v>355</v>
      </c>
      <c r="B87" s="263"/>
      <c r="C87" s="263"/>
      <c r="D87" s="263"/>
      <c r="E87" s="263"/>
      <c r="F87" s="263"/>
      <c r="G87" s="263"/>
      <c r="H87" s="263"/>
    </row>
    <row r="88" spans="1:8" x14ac:dyDescent="0.25">
      <c r="A88" s="264"/>
      <c r="B88" s="265"/>
      <c r="C88" s="265"/>
      <c r="D88" s="266"/>
      <c r="E88" s="177" t="s">
        <v>339</v>
      </c>
      <c r="F88" s="177"/>
      <c r="G88" s="177" t="s">
        <v>340</v>
      </c>
      <c r="H88" s="177"/>
    </row>
    <row r="89" spans="1:8" ht="30" x14ac:dyDescent="0.25">
      <c r="A89" s="139"/>
      <c r="B89" s="140"/>
      <c r="C89" s="140"/>
      <c r="D89" s="141"/>
      <c r="E89" s="128" t="s">
        <v>341</v>
      </c>
      <c r="F89" s="128" t="s">
        <v>342</v>
      </c>
      <c r="G89" s="128" t="s">
        <v>341</v>
      </c>
      <c r="H89" s="128" t="s">
        <v>342</v>
      </c>
    </row>
    <row r="90" spans="1:8" x14ac:dyDescent="0.25">
      <c r="A90" s="267" t="s">
        <v>356</v>
      </c>
      <c r="B90" s="267"/>
      <c r="C90" s="267"/>
      <c r="D90" s="267"/>
      <c r="E90" s="109"/>
      <c r="F90" s="109"/>
      <c r="G90" s="109"/>
      <c r="H90" s="109"/>
    </row>
    <row r="91" spans="1:8" x14ac:dyDescent="0.25">
      <c r="A91" s="268" t="s">
        <v>357</v>
      </c>
      <c r="B91" s="268"/>
      <c r="C91" s="268"/>
      <c r="D91" s="268"/>
      <c r="E91" s="109"/>
      <c r="F91" s="109"/>
      <c r="G91" s="109"/>
      <c r="H91" s="109"/>
    </row>
    <row r="92" spans="1:8" x14ac:dyDescent="0.25">
      <c r="A92" s="256" t="s">
        <v>328</v>
      </c>
      <c r="B92" s="256"/>
      <c r="C92" s="256"/>
      <c r="D92" s="256"/>
      <c r="E92" s="109"/>
      <c r="F92" s="109"/>
      <c r="G92" s="109"/>
      <c r="H92" s="109"/>
    </row>
    <row r="93" spans="1:8" x14ac:dyDescent="0.25">
      <c r="A93" s="194" t="s">
        <v>358</v>
      </c>
      <c r="B93" s="274"/>
      <c r="C93" s="274"/>
      <c r="D93" s="274"/>
      <c r="E93" s="274"/>
      <c r="F93" s="274"/>
      <c r="G93" s="274"/>
      <c r="H93" s="274"/>
    </row>
    <row r="94" spans="1:8" x14ac:dyDescent="0.25">
      <c r="A94" s="264"/>
      <c r="B94" s="265"/>
      <c r="C94" s="265"/>
      <c r="D94" s="266"/>
      <c r="E94" s="177" t="s">
        <v>339</v>
      </c>
      <c r="F94" s="177"/>
      <c r="G94" s="177" t="s">
        <v>340</v>
      </c>
      <c r="H94" s="177"/>
    </row>
    <row r="95" spans="1:8" ht="44.25" customHeight="1" x14ac:dyDescent="0.25">
      <c r="A95" s="275" t="s">
        <v>377</v>
      </c>
      <c r="B95" s="276"/>
      <c r="C95" s="276"/>
      <c r="D95" s="277"/>
      <c r="E95" s="273"/>
      <c r="F95" s="273"/>
      <c r="G95" s="273"/>
      <c r="H95" s="273"/>
    </row>
    <row r="96" spans="1:8" x14ac:dyDescent="0.25">
      <c r="A96" s="272" t="s">
        <v>359</v>
      </c>
      <c r="B96" s="272"/>
      <c r="C96" s="272"/>
      <c r="D96" s="272"/>
      <c r="E96" s="273"/>
      <c r="F96" s="273"/>
      <c r="G96" s="273"/>
      <c r="H96" s="273"/>
    </row>
    <row r="97" spans="1:8" x14ac:dyDescent="0.25">
      <c r="A97" s="260" t="s">
        <v>360</v>
      </c>
      <c r="B97" s="260"/>
      <c r="C97" s="260"/>
      <c r="D97" s="260"/>
      <c r="E97" s="273"/>
      <c r="F97" s="273"/>
      <c r="G97" s="273"/>
      <c r="H97" s="273"/>
    </row>
    <row r="98" spans="1:8" x14ac:dyDescent="0.25">
      <c r="A98" s="255" t="s">
        <v>361</v>
      </c>
      <c r="B98" s="255"/>
      <c r="C98" s="255"/>
      <c r="D98" s="255"/>
      <c r="E98" s="273"/>
      <c r="F98" s="273"/>
      <c r="G98" s="273"/>
      <c r="H98" s="273"/>
    </row>
    <row r="99" spans="1:8" x14ac:dyDescent="0.25">
      <c r="A99" s="279" t="s">
        <v>362</v>
      </c>
      <c r="B99" s="280"/>
      <c r="C99" s="280"/>
      <c r="D99" s="281"/>
      <c r="E99" s="273"/>
      <c r="F99" s="273"/>
      <c r="G99" s="273"/>
      <c r="H99" s="273"/>
    </row>
    <row r="100" spans="1:8" x14ac:dyDescent="0.25">
      <c r="A100" s="278" t="s">
        <v>363</v>
      </c>
      <c r="B100" s="278"/>
      <c r="C100" s="278"/>
      <c r="D100" s="278"/>
      <c r="E100" s="273"/>
      <c r="F100" s="273"/>
      <c r="G100" s="273"/>
      <c r="H100" s="273"/>
    </row>
    <row r="101" spans="1:8" x14ac:dyDescent="0.25">
      <c r="A101" s="260" t="s">
        <v>378</v>
      </c>
      <c r="B101" s="260"/>
      <c r="C101" s="260"/>
      <c r="D101" s="260"/>
      <c r="E101" s="273"/>
      <c r="F101" s="273"/>
      <c r="G101" s="273"/>
      <c r="H101" s="273"/>
    </row>
    <row r="102" spans="1:8" x14ac:dyDescent="0.25">
      <c r="A102" s="260" t="s">
        <v>379</v>
      </c>
      <c r="B102" s="260"/>
      <c r="C102" s="260"/>
      <c r="D102" s="260"/>
      <c r="E102" s="273"/>
      <c r="F102" s="273"/>
      <c r="G102" s="273"/>
      <c r="H102" s="273"/>
    </row>
    <row r="103" spans="1:8" x14ac:dyDescent="0.25">
      <c r="A103" s="260" t="s">
        <v>380</v>
      </c>
      <c r="B103" s="260"/>
      <c r="C103" s="260"/>
      <c r="D103" s="260"/>
      <c r="E103" s="273"/>
      <c r="F103" s="273"/>
      <c r="G103" s="273"/>
      <c r="H103" s="273"/>
    </row>
    <row r="104" spans="1:8" x14ac:dyDescent="0.25">
      <c r="A104" s="285" t="s">
        <v>364</v>
      </c>
      <c r="B104" s="285"/>
      <c r="C104" s="285"/>
      <c r="D104" s="285"/>
      <c r="E104" s="273"/>
      <c r="F104" s="273"/>
      <c r="G104" s="273"/>
      <c r="H104" s="273"/>
    </row>
    <row r="105" spans="1:8" x14ac:dyDescent="0.25">
      <c r="A105" s="285"/>
      <c r="B105" s="285"/>
      <c r="C105" s="285"/>
      <c r="D105" s="285"/>
      <c r="E105" s="273"/>
      <c r="F105" s="273"/>
      <c r="G105" s="273"/>
      <c r="H105" s="273"/>
    </row>
    <row r="106" spans="1:8" x14ac:dyDescent="0.25">
      <c r="A106" s="286" t="s">
        <v>365</v>
      </c>
      <c r="B106" s="286"/>
      <c r="C106" s="286"/>
      <c r="D106" s="286"/>
      <c r="E106" s="273"/>
      <c r="F106" s="273"/>
      <c r="G106" s="273"/>
      <c r="H106" s="273"/>
    </row>
    <row r="107" spans="1:8" x14ac:dyDescent="0.25">
      <c r="A107" s="268" t="s">
        <v>381</v>
      </c>
      <c r="B107" s="268"/>
      <c r="C107" s="268"/>
      <c r="D107" s="268"/>
      <c r="E107" s="273"/>
      <c r="F107" s="273"/>
      <c r="G107" s="273"/>
      <c r="H107" s="273"/>
    </row>
    <row r="108" spans="1:8" x14ac:dyDescent="0.25">
      <c r="A108" s="268" t="s">
        <v>382</v>
      </c>
      <c r="B108" s="268"/>
      <c r="C108" s="268"/>
      <c r="D108" s="268"/>
      <c r="E108" s="273"/>
      <c r="F108" s="273"/>
      <c r="G108" s="273"/>
      <c r="H108" s="273"/>
    </row>
    <row r="109" spans="1:8" x14ac:dyDescent="0.25">
      <c r="A109" s="282" t="s">
        <v>366</v>
      </c>
      <c r="B109" s="283"/>
      <c r="C109" s="283"/>
      <c r="D109" s="283"/>
      <c r="E109" s="283"/>
      <c r="F109" s="283"/>
      <c r="G109" s="283"/>
      <c r="H109" s="283"/>
    </row>
    <row r="110" spans="1:8" x14ac:dyDescent="0.25">
      <c r="A110" s="284" t="s">
        <v>367</v>
      </c>
      <c r="B110" s="284"/>
      <c r="C110" s="284"/>
      <c r="D110" s="284"/>
      <c r="E110" s="239" t="s">
        <v>368</v>
      </c>
      <c r="F110" s="240"/>
      <c r="G110" s="239" t="s">
        <v>369</v>
      </c>
      <c r="H110" s="240"/>
    </row>
    <row r="111" spans="1:8" x14ac:dyDescent="0.25">
      <c r="A111" s="284"/>
      <c r="B111" s="284"/>
      <c r="C111" s="284"/>
      <c r="D111" s="284"/>
      <c r="E111" s="241"/>
      <c r="F111" s="242"/>
      <c r="G111" s="241"/>
      <c r="H111" s="242"/>
    </row>
    <row r="112" spans="1:8" ht="30" x14ac:dyDescent="0.25">
      <c r="A112" s="191"/>
      <c r="B112" s="193"/>
      <c r="C112" s="193"/>
      <c r="D112" s="192"/>
      <c r="E112" s="128" t="s">
        <v>341</v>
      </c>
      <c r="F112" s="128" t="s">
        <v>342</v>
      </c>
      <c r="G112" s="128" t="s">
        <v>341</v>
      </c>
      <c r="H112" s="128" t="s">
        <v>342</v>
      </c>
    </row>
    <row r="113" spans="1:8" x14ac:dyDescent="0.25">
      <c r="A113" s="292" t="s">
        <v>344</v>
      </c>
      <c r="B113" s="293"/>
      <c r="C113" s="293"/>
      <c r="D113" s="294"/>
      <c r="E113" s="109"/>
      <c r="F113" s="109"/>
      <c r="G113" s="109"/>
      <c r="H113" s="109"/>
    </row>
    <row r="114" spans="1:8" x14ac:dyDescent="0.25">
      <c r="A114" s="301" t="s">
        <v>370</v>
      </c>
      <c r="B114" s="302"/>
      <c r="C114" s="302"/>
      <c r="D114" s="303"/>
      <c r="E114" s="109"/>
      <c r="F114" s="109"/>
      <c r="G114" s="109"/>
      <c r="H114" s="109"/>
    </row>
    <row r="115" spans="1:8" x14ac:dyDescent="0.25">
      <c r="A115" s="292" t="s">
        <v>347</v>
      </c>
      <c r="B115" s="293"/>
      <c r="C115" s="293"/>
      <c r="D115" s="294"/>
      <c r="E115" s="109"/>
      <c r="F115" s="109"/>
      <c r="G115" s="109"/>
      <c r="H115" s="109"/>
    </row>
    <row r="116" spans="1:8" x14ac:dyDescent="0.25">
      <c r="A116" s="301" t="s">
        <v>370</v>
      </c>
      <c r="B116" s="302"/>
      <c r="C116" s="302"/>
      <c r="D116" s="303"/>
      <c r="E116" s="109"/>
      <c r="F116" s="109"/>
      <c r="G116" s="109"/>
      <c r="H116" s="109"/>
    </row>
    <row r="117" spans="1:8" x14ac:dyDescent="0.25">
      <c r="A117" s="304" t="s">
        <v>349</v>
      </c>
      <c r="B117" s="305"/>
      <c r="C117" s="305"/>
      <c r="D117" s="306"/>
      <c r="E117" s="109"/>
      <c r="F117" s="109"/>
      <c r="G117" s="109"/>
      <c r="H117" s="109"/>
    </row>
    <row r="118" spans="1:8" x14ac:dyDescent="0.25">
      <c r="A118" s="289" t="s">
        <v>370</v>
      </c>
      <c r="B118" s="290"/>
      <c r="C118" s="290"/>
      <c r="D118" s="291"/>
      <c r="E118" s="109"/>
      <c r="F118" s="109"/>
      <c r="G118" s="109"/>
      <c r="H118" s="109"/>
    </row>
    <row r="119" spans="1:8" x14ac:dyDescent="0.25">
      <c r="A119" s="292" t="s">
        <v>350</v>
      </c>
      <c r="B119" s="293"/>
      <c r="C119" s="293"/>
      <c r="D119" s="294"/>
      <c r="E119" s="109"/>
      <c r="F119" s="109"/>
      <c r="G119" s="109"/>
      <c r="H119" s="109"/>
    </row>
    <row r="120" spans="1:8" x14ac:dyDescent="0.25">
      <c r="A120" s="289" t="s">
        <v>370</v>
      </c>
      <c r="B120" s="290"/>
      <c r="C120" s="290"/>
      <c r="D120" s="291"/>
      <c r="E120" s="109"/>
      <c r="F120" s="109"/>
      <c r="G120" s="109"/>
      <c r="H120" s="109"/>
    </row>
    <row r="121" spans="1:8" x14ac:dyDescent="0.25">
      <c r="A121" s="292" t="s">
        <v>351</v>
      </c>
      <c r="B121" s="293"/>
      <c r="C121" s="293"/>
      <c r="D121" s="294"/>
      <c r="E121" s="109"/>
      <c r="F121" s="109"/>
      <c r="G121" s="109"/>
      <c r="H121" s="109"/>
    </row>
    <row r="122" spans="1:8" x14ac:dyDescent="0.25">
      <c r="A122" s="289" t="s">
        <v>370</v>
      </c>
      <c r="B122" s="290"/>
      <c r="C122" s="290"/>
      <c r="D122" s="291"/>
      <c r="E122" s="109"/>
      <c r="F122" s="109"/>
      <c r="G122" s="109"/>
      <c r="H122" s="109"/>
    </row>
    <row r="123" spans="1:8" x14ac:dyDescent="0.25">
      <c r="A123" s="292" t="s">
        <v>352</v>
      </c>
      <c r="B123" s="293"/>
      <c r="C123" s="293"/>
      <c r="D123" s="294"/>
      <c r="E123" s="109"/>
      <c r="F123" s="109"/>
      <c r="G123" s="109"/>
      <c r="H123" s="109"/>
    </row>
    <row r="124" spans="1:8" x14ac:dyDescent="0.25">
      <c r="A124" s="289" t="s">
        <v>370</v>
      </c>
      <c r="B124" s="290"/>
      <c r="C124" s="290"/>
      <c r="D124" s="291"/>
      <c r="E124" s="109"/>
      <c r="F124" s="109"/>
      <c r="G124" s="109"/>
      <c r="H124" s="109"/>
    </row>
    <row r="125" spans="1:8" x14ac:dyDescent="0.25">
      <c r="A125" s="292" t="s">
        <v>371</v>
      </c>
      <c r="B125" s="293"/>
      <c r="C125" s="293"/>
      <c r="D125" s="294"/>
      <c r="E125" s="109"/>
      <c r="F125" s="109"/>
      <c r="G125" s="109"/>
      <c r="H125" s="109"/>
    </row>
    <row r="126" spans="1:8" x14ac:dyDescent="0.25">
      <c r="A126" s="289" t="s">
        <v>370</v>
      </c>
      <c r="B126" s="290"/>
      <c r="C126" s="290"/>
      <c r="D126" s="291"/>
      <c r="E126" s="109"/>
      <c r="F126" s="109"/>
      <c r="G126" s="109"/>
      <c r="H126" s="109"/>
    </row>
    <row r="127" spans="1:8" x14ac:dyDescent="0.25">
      <c r="A127" s="295" t="s">
        <v>372</v>
      </c>
      <c r="B127" s="296"/>
      <c r="C127" s="296"/>
      <c r="D127" s="297"/>
      <c r="E127" s="138">
        <f>E123+E121+E119+E117+E115+E113+E125</f>
        <v>0</v>
      </c>
      <c r="F127" s="138">
        <f t="shared" ref="F127:H127" si="1">F123+F121+F119+F117+F115+F113+F125</f>
        <v>0</v>
      </c>
      <c r="G127" s="138">
        <f t="shared" si="1"/>
        <v>0</v>
      </c>
      <c r="H127" s="138">
        <f t="shared" si="1"/>
        <v>0</v>
      </c>
    </row>
    <row r="128" spans="1:8" ht="30.75" customHeight="1" x14ac:dyDescent="0.25">
      <c r="A128" s="298" t="s">
        <v>373</v>
      </c>
      <c r="B128" s="298"/>
      <c r="C128" s="298"/>
      <c r="D128" s="298"/>
      <c r="E128" s="142">
        <f>E129+E132</f>
        <v>0</v>
      </c>
      <c r="F128" s="142"/>
      <c r="G128" s="142">
        <f t="shared" ref="G128" si="2">G129+G132</f>
        <v>0</v>
      </c>
      <c r="H128" s="142"/>
    </row>
    <row r="129" spans="1:8" x14ac:dyDescent="0.25">
      <c r="A129" s="299" t="s">
        <v>374</v>
      </c>
      <c r="B129" s="299"/>
      <c r="C129" s="299"/>
      <c r="D129" s="299"/>
      <c r="E129" s="109"/>
      <c r="F129" s="143"/>
      <c r="G129" s="109"/>
      <c r="H129" s="143"/>
    </row>
    <row r="130" spans="1:8" x14ac:dyDescent="0.25">
      <c r="A130" s="300" t="s">
        <v>379</v>
      </c>
      <c r="B130" s="300"/>
      <c r="C130" s="300"/>
      <c r="D130" s="300"/>
      <c r="E130" s="109"/>
      <c r="F130" s="143"/>
      <c r="G130" s="109"/>
      <c r="H130" s="143"/>
    </row>
    <row r="131" spans="1:8" x14ac:dyDescent="0.25">
      <c r="A131" s="300" t="s">
        <v>380</v>
      </c>
      <c r="B131" s="300"/>
      <c r="C131" s="300"/>
      <c r="D131" s="300"/>
      <c r="E131" s="109"/>
      <c r="F131" s="143"/>
      <c r="G131" s="109"/>
      <c r="H131" s="143"/>
    </row>
    <row r="132" spans="1:8" x14ac:dyDescent="0.25">
      <c r="A132" s="287" t="s">
        <v>375</v>
      </c>
      <c r="B132" s="287"/>
      <c r="C132" s="287"/>
      <c r="D132" s="287"/>
      <c r="E132" s="109"/>
      <c r="F132" s="143"/>
      <c r="G132" s="109"/>
      <c r="H132" s="143"/>
    </row>
    <row r="133" spans="1:8" x14ac:dyDescent="0.25">
      <c r="A133" s="288" t="s">
        <v>383</v>
      </c>
      <c r="B133" s="288"/>
      <c r="C133" s="288"/>
      <c r="D133" s="288"/>
      <c r="E133" s="109"/>
      <c r="F133" s="143"/>
      <c r="G133" s="109"/>
      <c r="H133" s="143"/>
    </row>
    <row r="134" spans="1:8" x14ac:dyDescent="0.25">
      <c r="A134" s="288" t="s">
        <v>384</v>
      </c>
      <c r="B134" s="288"/>
      <c r="C134" s="288"/>
      <c r="D134" s="288"/>
      <c r="E134" s="109"/>
      <c r="F134" s="143"/>
      <c r="G134" s="109"/>
      <c r="H134" s="143"/>
    </row>
    <row r="137" spans="1:8" x14ac:dyDescent="0.25">
      <c r="D137" s="10"/>
    </row>
  </sheetData>
  <sheetProtection password="EBB8" sheet="1" objects="1" scenarios="1"/>
  <mergeCells count="181">
    <mergeCell ref="A118:D118"/>
    <mergeCell ref="A119:D119"/>
    <mergeCell ref="A120:D120"/>
    <mergeCell ref="A121:D121"/>
    <mergeCell ref="A122:D122"/>
    <mergeCell ref="A123:D123"/>
    <mergeCell ref="A112:D112"/>
    <mergeCell ref="A113:D113"/>
    <mergeCell ref="A114:D114"/>
    <mergeCell ref="A115:D115"/>
    <mergeCell ref="A116:D116"/>
    <mergeCell ref="A117:D117"/>
    <mergeCell ref="A132:D132"/>
    <mergeCell ref="A133:D133"/>
    <mergeCell ref="A134:D134"/>
    <mergeCell ref="A124:D124"/>
    <mergeCell ref="A125:D125"/>
    <mergeCell ref="A126:D126"/>
    <mergeCell ref="A127:D127"/>
    <mergeCell ref="A128:D128"/>
    <mergeCell ref="A129:D129"/>
    <mergeCell ref="A130:D130"/>
    <mergeCell ref="A131:D131"/>
    <mergeCell ref="E108:H108"/>
    <mergeCell ref="A109:H109"/>
    <mergeCell ref="A110:D111"/>
    <mergeCell ref="E110:F111"/>
    <mergeCell ref="G110:H111"/>
    <mergeCell ref="A103:D103"/>
    <mergeCell ref="E103:H103"/>
    <mergeCell ref="A104:D105"/>
    <mergeCell ref="E104:F105"/>
    <mergeCell ref="G104:H105"/>
    <mergeCell ref="A106:D106"/>
    <mergeCell ref="E106:H106"/>
    <mergeCell ref="A107:D107"/>
    <mergeCell ref="E107:H107"/>
    <mergeCell ref="A108:D108"/>
    <mergeCell ref="A100:D100"/>
    <mergeCell ref="E100:F100"/>
    <mergeCell ref="G100:H100"/>
    <mergeCell ref="A101:D101"/>
    <mergeCell ref="E101:H101"/>
    <mergeCell ref="A102:D102"/>
    <mergeCell ref="E102:H102"/>
    <mergeCell ref="A98:D98"/>
    <mergeCell ref="E98:F98"/>
    <mergeCell ref="G98:H98"/>
    <mergeCell ref="A99:D99"/>
    <mergeCell ref="E99:F99"/>
    <mergeCell ref="G99:H99"/>
    <mergeCell ref="A96:D96"/>
    <mergeCell ref="E96:F96"/>
    <mergeCell ref="G96:H96"/>
    <mergeCell ref="A97:D97"/>
    <mergeCell ref="E97:F97"/>
    <mergeCell ref="G97:H97"/>
    <mergeCell ref="A92:D92"/>
    <mergeCell ref="A93:H93"/>
    <mergeCell ref="A94:D94"/>
    <mergeCell ref="E94:F94"/>
    <mergeCell ref="G94:H94"/>
    <mergeCell ref="A95:D95"/>
    <mergeCell ref="E95:F95"/>
    <mergeCell ref="G95:H95"/>
    <mergeCell ref="A87:H87"/>
    <mergeCell ref="A88:D88"/>
    <mergeCell ref="E88:F88"/>
    <mergeCell ref="G88:H88"/>
    <mergeCell ref="A90:D90"/>
    <mergeCell ref="A91:D91"/>
    <mergeCell ref="A81:D81"/>
    <mergeCell ref="A82:D82"/>
    <mergeCell ref="A83:D83"/>
    <mergeCell ref="A84:D84"/>
    <mergeCell ref="A85:D85"/>
    <mergeCell ref="A86:D86"/>
    <mergeCell ref="A77:D77"/>
    <mergeCell ref="A78:D78"/>
    <mergeCell ref="A79:D79"/>
    <mergeCell ref="E79:F79"/>
    <mergeCell ref="G79:H79"/>
    <mergeCell ref="A80:D80"/>
    <mergeCell ref="A71:D71"/>
    <mergeCell ref="A72:D72"/>
    <mergeCell ref="A73:D73"/>
    <mergeCell ref="A74:D74"/>
    <mergeCell ref="A75:D75"/>
    <mergeCell ref="A76:D76"/>
    <mergeCell ref="A67:H67"/>
    <mergeCell ref="A68:D68"/>
    <mergeCell ref="E68:F68"/>
    <mergeCell ref="G68:H68"/>
    <mergeCell ref="A69:D69"/>
    <mergeCell ref="A70:D70"/>
    <mergeCell ref="A64:D64"/>
    <mergeCell ref="E64:F64"/>
    <mergeCell ref="A65:D65"/>
    <mergeCell ref="E65:F65"/>
    <mergeCell ref="A66:D66"/>
    <mergeCell ref="E66:F66"/>
    <mergeCell ref="A60:D60"/>
    <mergeCell ref="E60:F60"/>
    <mergeCell ref="A61:D61"/>
    <mergeCell ref="E61:F61"/>
    <mergeCell ref="A62:F62"/>
    <mergeCell ref="A63:D63"/>
    <mergeCell ref="E63:F63"/>
    <mergeCell ref="A57:D57"/>
    <mergeCell ref="E57:F57"/>
    <mergeCell ref="A58:D58"/>
    <mergeCell ref="E58:F58"/>
    <mergeCell ref="A59:D59"/>
    <mergeCell ref="E59:F59"/>
    <mergeCell ref="A54:D54"/>
    <mergeCell ref="E54:F54"/>
    <mergeCell ref="A55:D55"/>
    <mergeCell ref="E55:F55"/>
    <mergeCell ref="A56:D56"/>
    <mergeCell ref="E56:F56"/>
    <mergeCell ref="A51:D51"/>
    <mergeCell ref="E51:F51"/>
    <mergeCell ref="A52:D52"/>
    <mergeCell ref="E52:F52"/>
    <mergeCell ref="A53:D53"/>
    <mergeCell ref="E53:F53"/>
    <mergeCell ref="A48:D48"/>
    <mergeCell ref="E48:F48"/>
    <mergeCell ref="A49:D49"/>
    <mergeCell ref="E49:F49"/>
    <mergeCell ref="A50:D50"/>
    <mergeCell ref="E50:F50"/>
    <mergeCell ref="A44:D45"/>
    <mergeCell ref="E44:F45"/>
    <mergeCell ref="A46:D46"/>
    <mergeCell ref="E46:F46"/>
    <mergeCell ref="A47:D47"/>
    <mergeCell ref="E47:F47"/>
    <mergeCell ref="A39:C41"/>
    <mergeCell ref="E39:F39"/>
    <mergeCell ref="E40:F40"/>
    <mergeCell ref="E41:F41"/>
    <mergeCell ref="A42:D42"/>
    <mergeCell ref="A43:D43"/>
    <mergeCell ref="A35:D35"/>
    <mergeCell ref="E35:F35"/>
    <mergeCell ref="A36:D36"/>
    <mergeCell ref="E36:F36"/>
    <mergeCell ref="A37:D37"/>
    <mergeCell ref="A38:D38"/>
    <mergeCell ref="A28:D28"/>
    <mergeCell ref="A29:D29"/>
    <mergeCell ref="A30:D30"/>
    <mergeCell ref="A31:D31"/>
    <mergeCell ref="E31:F31"/>
    <mergeCell ref="A32:C34"/>
    <mergeCell ref="E32:F32"/>
    <mergeCell ref="E33:F33"/>
    <mergeCell ref="E34:F34"/>
    <mergeCell ref="A2:H4"/>
    <mergeCell ref="A5:H10"/>
    <mergeCell ref="A11:H11"/>
    <mergeCell ref="A14:D19"/>
    <mergeCell ref="E14:H14"/>
    <mergeCell ref="E15:H19"/>
    <mergeCell ref="A25:D25"/>
    <mergeCell ref="A26:D26"/>
    <mergeCell ref="A27:D27"/>
    <mergeCell ref="E27:H27"/>
    <mergeCell ref="A20:D20"/>
    <mergeCell ref="A21:D21"/>
    <mergeCell ref="A22:D22"/>
    <mergeCell ref="A23:D23"/>
    <mergeCell ref="A24:D24"/>
    <mergeCell ref="E20:H20"/>
    <mergeCell ref="E21:H21"/>
    <mergeCell ref="E22:H22"/>
    <mergeCell ref="E23:H23"/>
    <mergeCell ref="E24:H24"/>
    <mergeCell ref="E25:H25"/>
    <mergeCell ref="E26:H26"/>
  </mergeCells>
  <dataValidations count="1">
    <dataValidation type="list" allowBlank="1" showInputMessage="1" showErrorMessage="1" sqref="E44:F50 E59:F61">
      <formula1>"да, нет"</formula1>
    </dataValidation>
  </dataValidations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C2" sqref="C2:C17"/>
    </sheetView>
  </sheetViews>
  <sheetFormatPr defaultColWidth="8.85546875" defaultRowHeight="15" x14ac:dyDescent="0.25"/>
  <cols>
    <col min="3" max="3" width="18.28515625" bestFit="1" customWidth="1"/>
  </cols>
  <sheetData>
    <row r="1" spans="1:3" x14ac:dyDescent="0.25">
      <c r="A1" t="s">
        <v>218</v>
      </c>
      <c r="C1" t="s">
        <v>219</v>
      </c>
    </row>
    <row r="2" spans="1:3" x14ac:dyDescent="0.25">
      <c r="A2" t="s">
        <v>216</v>
      </c>
      <c r="C2" t="s">
        <v>15</v>
      </c>
    </row>
    <row r="3" spans="1:3" x14ac:dyDescent="0.25">
      <c r="A3" t="s">
        <v>217</v>
      </c>
      <c r="C3" t="s">
        <v>8</v>
      </c>
    </row>
    <row r="4" spans="1:3" x14ac:dyDescent="0.25">
      <c r="C4" t="s">
        <v>29</v>
      </c>
    </row>
    <row r="5" spans="1:3" x14ac:dyDescent="0.25">
      <c r="C5" t="s">
        <v>14</v>
      </c>
    </row>
    <row r="6" spans="1:3" x14ac:dyDescent="0.25">
      <c r="C6" t="s">
        <v>6</v>
      </c>
    </row>
    <row r="7" spans="1:3" x14ac:dyDescent="0.25">
      <c r="C7" t="s">
        <v>11</v>
      </c>
    </row>
    <row r="8" spans="1:3" x14ac:dyDescent="0.25">
      <c r="C8" t="s">
        <v>10</v>
      </c>
    </row>
    <row r="9" spans="1:3" x14ac:dyDescent="0.25">
      <c r="C9" t="s">
        <v>19</v>
      </c>
    </row>
    <row r="10" spans="1:3" x14ac:dyDescent="0.25">
      <c r="C10" t="s">
        <v>16</v>
      </c>
    </row>
    <row r="11" spans="1:3" x14ac:dyDescent="0.25">
      <c r="C11" t="s">
        <v>9</v>
      </c>
    </row>
    <row r="12" spans="1:3" x14ac:dyDescent="0.25">
      <c r="C12" t="s">
        <v>7</v>
      </c>
    </row>
    <row r="13" spans="1:3" x14ac:dyDescent="0.25">
      <c r="C13" t="s">
        <v>186</v>
      </c>
    </row>
    <row r="14" spans="1:3" x14ac:dyDescent="0.25">
      <c r="C14" t="s">
        <v>28</v>
      </c>
    </row>
    <row r="15" spans="1:3" x14ac:dyDescent="0.25">
      <c r="C15" t="s">
        <v>220</v>
      </c>
    </row>
    <row r="16" spans="1:3" x14ac:dyDescent="0.25">
      <c r="C16" t="s">
        <v>13</v>
      </c>
    </row>
    <row r="17" spans="3:3" x14ac:dyDescent="0.25">
      <c r="C17" t="s">
        <v>12</v>
      </c>
    </row>
  </sheetData>
  <sortState ref="C2:C17">
    <sortCondition ref="C2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X24"/>
  <sheetViews>
    <sheetView zoomScale="90" zoomScaleNormal="90" zoomScalePageLayoutView="90" workbookViewId="0">
      <selection activeCell="B17" sqref="B17"/>
    </sheetView>
  </sheetViews>
  <sheetFormatPr defaultColWidth="38.140625" defaultRowHeight="15" x14ac:dyDescent="0.25"/>
  <cols>
    <col min="1" max="1" width="46.85546875" customWidth="1"/>
    <col min="2" max="2" width="34" bestFit="1" customWidth="1"/>
    <col min="3" max="3" width="12.140625" customWidth="1"/>
    <col min="4" max="4" width="48.140625" customWidth="1"/>
    <col min="5" max="5" width="45.42578125" customWidth="1"/>
    <col min="6" max="6" width="34" customWidth="1"/>
    <col min="7" max="7" width="32.140625" bestFit="1" customWidth="1"/>
    <col min="9" max="9" width="32.140625" bestFit="1" customWidth="1"/>
    <col min="11" max="11" width="32.140625" bestFit="1" customWidth="1"/>
    <col min="13" max="13" width="32.140625" bestFit="1" customWidth="1"/>
    <col min="15" max="15" width="32.140625" bestFit="1" customWidth="1"/>
    <col min="17" max="17" width="32.140625" bestFit="1" customWidth="1"/>
    <col min="19" max="19" width="32.140625" bestFit="1" customWidth="1"/>
    <col min="21" max="21" width="35.42578125" bestFit="1" customWidth="1"/>
    <col min="23" max="23" width="22.85546875" bestFit="1" customWidth="1"/>
    <col min="24" max="24" width="32.85546875" bestFit="1" customWidth="1"/>
  </cols>
  <sheetData>
    <row r="1" spans="1:24" ht="21" x14ac:dyDescent="0.35">
      <c r="A1" s="158" t="s">
        <v>46</v>
      </c>
      <c r="B1" s="158"/>
      <c r="C1" s="158"/>
      <c r="D1" s="158"/>
      <c r="E1" s="158"/>
      <c r="W1" s="5"/>
      <c r="X1" s="5"/>
    </row>
    <row r="2" spans="1:24" ht="21" x14ac:dyDescent="0.35">
      <c r="A2" s="67"/>
      <c r="B2" s="67"/>
      <c r="C2" s="67"/>
      <c r="D2" s="67"/>
      <c r="E2" s="67"/>
      <c r="W2" s="5"/>
      <c r="X2" s="5"/>
    </row>
    <row r="3" spans="1:24" ht="15.75" customHeight="1" x14ac:dyDescent="0.25">
      <c r="A3" s="32" t="s">
        <v>47</v>
      </c>
      <c r="B3" s="1"/>
      <c r="C3" s="63"/>
      <c r="D3" s="5"/>
      <c r="E3" s="5"/>
      <c r="F3" s="63"/>
      <c r="W3" s="5"/>
      <c r="X3" s="5"/>
    </row>
    <row r="4" spans="1:24" ht="24.95" customHeight="1" x14ac:dyDescent="0.25">
      <c r="A4" s="159" t="s">
        <v>48</v>
      </c>
      <c r="B4" s="159"/>
      <c r="C4" s="60"/>
      <c r="D4" s="162" t="s">
        <v>52</v>
      </c>
      <c r="E4" s="163"/>
      <c r="F4" s="65"/>
      <c r="W4" s="66"/>
      <c r="X4" s="5"/>
    </row>
    <row r="5" spans="1:24" ht="24" customHeight="1" x14ac:dyDescent="0.25">
      <c r="A5" s="68" t="s">
        <v>53</v>
      </c>
      <c r="B5" s="58"/>
      <c r="C5" s="61"/>
      <c r="D5" s="72" t="s">
        <v>225</v>
      </c>
      <c r="E5" s="58"/>
      <c r="F5" s="61"/>
      <c r="W5" s="5"/>
      <c r="X5" s="5"/>
    </row>
    <row r="6" spans="1:24" ht="24" customHeight="1" x14ac:dyDescent="0.25">
      <c r="A6" s="68" t="s">
        <v>54</v>
      </c>
      <c r="B6" s="58"/>
      <c r="C6" s="61"/>
      <c r="D6" s="72" t="s">
        <v>74</v>
      </c>
      <c r="E6" s="58"/>
      <c r="F6" s="61"/>
    </row>
    <row r="7" spans="1:24" ht="24" customHeight="1" x14ac:dyDescent="0.25">
      <c r="A7" s="68" t="s">
        <v>55</v>
      </c>
      <c r="B7" s="58"/>
      <c r="C7" s="61"/>
      <c r="D7" s="72" t="s">
        <v>75</v>
      </c>
      <c r="E7" s="58"/>
      <c r="F7" s="61"/>
    </row>
    <row r="8" spans="1:24" ht="24" customHeight="1" x14ac:dyDescent="0.25">
      <c r="A8" s="68" t="s">
        <v>56</v>
      </c>
      <c r="B8" s="58"/>
      <c r="C8" s="61"/>
      <c r="D8" s="59"/>
      <c r="E8" s="59"/>
      <c r="F8" s="61"/>
    </row>
    <row r="9" spans="1:24" ht="24" customHeight="1" x14ac:dyDescent="0.25">
      <c r="A9" s="68" t="s">
        <v>57</v>
      </c>
      <c r="B9" s="58"/>
      <c r="C9" s="61"/>
      <c r="F9" s="61"/>
    </row>
    <row r="10" spans="1:24" ht="24.95" customHeight="1" x14ac:dyDescent="0.25">
      <c r="A10" s="161" t="s">
        <v>49</v>
      </c>
      <c r="B10" s="161"/>
      <c r="C10" s="64"/>
      <c r="D10" s="164" t="s">
        <v>83</v>
      </c>
      <c r="E10" s="165"/>
      <c r="F10" s="64"/>
    </row>
    <row r="11" spans="1:24" ht="24" customHeight="1" x14ac:dyDescent="0.25">
      <c r="A11" s="69" t="s">
        <v>58</v>
      </c>
      <c r="B11" s="58"/>
      <c r="C11" s="61"/>
      <c r="D11" s="71" t="s">
        <v>84</v>
      </c>
      <c r="E11" s="58"/>
      <c r="F11" s="61"/>
    </row>
    <row r="12" spans="1:24" ht="24" customHeight="1" x14ac:dyDescent="0.25">
      <c r="A12" s="69" t="s">
        <v>59</v>
      </c>
      <c r="B12" s="58"/>
      <c r="C12" s="61"/>
      <c r="D12" s="71" t="s">
        <v>223</v>
      </c>
      <c r="E12" s="58"/>
      <c r="F12" s="61"/>
    </row>
    <row r="13" spans="1:24" ht="24" customHeight="1" x14ac:dyDescent="0.25">
      <c r="A13" s="69" t="s">
        <v>60</v>
      </c>
      <c r="B13" s="58"/>
      <c r="C13" s="61"/>
      <c r="D13" s="71" t="s">
        <v>154</v>
      </c>
      <c r="E13" s="58"/>
      <c r="F13" s="59"/>
    </row>
    <row r="14" spans="1:24" ht="24" customHeight="1" x14ac:dyDescent="0.25">
      <c r="A14" s="69" t="s">
        <v>61</v>
      </c>
      <c r="B14" s="58"/>
      <c r="C14" s="61"/>
      <c r="D14" s="71" t="s">
        <v>222</v>
      </c>
      <c r="E14" s="58"/>
      <c r="F14" s="59"/>
    </row>
    <row r="15" spans="1:24" ht="24" customHeight="1" x14ac:dyDescent="0.25">
      <c r="A15" s="69" t="s">
        <v>62</v>
      </c>
      <c r="B15" s="58"/>
      <c r="C15" s="61"/>
      <c r="F15" s="59"/>
    </row>
    <row r="16" spans="1:24" ht="24" customHeight="1" x14ac:dyDescent="0.25">
      <c r="A16" s="69" t="s">
        <v>63</v>
      </c>
      <c r="B16" s="58"/>
      <c r="C16" s="61"/>
      <c r="D16" s="73" t="s">
        <v>85</v>
      </c>
      <c r="E16" s="58"/>
      <c r="F16" s="59"/>
    </row>
    <row r="17" spans="1:6" ht="24" customHeight="1" x14ac:dyDescent="0.25">
      <c r="A17" s="69" t="s">
        <v>64</v>
      </c>
      <c r="B17" s="58"/>
      <c r="C17" s="61"/>
      <c r="D17" s="59"/>
      <c r="E17" s="59"/>
      <c r="F17" s="59"/>
    </row>
    <row r="18" spans="1:6" ht="24" customHeight="1" x14ac:dyDescent="0.25">
      <c r="A18" s="69" t="s">
        <v>65</v>
      </c>
      <c r="B18" s="58"/>
      <c r="C18" s="61"/>
      <c r="D18" s="59"/>
      <c r="E18" s="59"/>
      <c r="F18" s="59"/>
    </row>
    <row r="19" spans="1:6" ht="24" customHeight="1" x14ac:dyDescent="0.25">
      <c r="A19" s="69" t="s">
        <v>153</v>
      </c>
      <c r="B19" s="58"/>
      <c r="C19" s="61"/>
      <c r="D19" s="61"/>
      <c r="E19" s="61"/>
      <c r="F19" s="61"/>
    </row>
    <row r="20" spans="1:6" ht="24.95" customHeight="1" x14ac:dyDescent="0.25">
      <c r="A20" s="160" t="s">
        <v>50</v>
      </c>
      <c r="B20" s="160"/>
      <c r="C20" s="62"/>
      <c r="D20" s="62"/>
      <c r="E20" s="62"/>
      <c r="F20" s="62"/>
    </row>
    <row r="21" spans="1:6" ht="24" customHeight="1" x14ac:dyDescent="0.25">
      <c r="A21" s="70" t="s">
        <v>66</v>
      </c>
      <c r="B21" s="58"/>
      <c r="C21" s="61"/>
      <c r="D21" s="61"/>
      <c r="E21" s="61"/>
      <c r="F21" s="61"/>
    </row>
    <row r="22" spans="1:6" ht="24" customHeight="1" x14ac:dyDescent="0.25">
      <c r="A22" s="70" t="s">
        <v>67</v>
      </c>
      <c r="B22" s="58"/>
      <c r="C22" s="61"/>
      <c r="D22" s="61"/>
      <c r="E22" s="61"/>
      <c r="F22" s="61"/>
    </row>
    <row r="23" spans="1:6" ht="24" customHeight="1" x14ac:dyDescent="0.25">
      <c r="A23" s="70" t="s">
        <v>68</v>
      </c>
      <c r="B23" s="58"/>
      <c r="C23" s="61"/>
      <c r="D23" s="59"/>
      <c r="E23" s="59"/>
      <c r="F23" s="59"/>
    </row>
    <row r="24" spans="1:6" x14ac:dyDescent="0.25">
      <c r="C24" s="63"/>
    </row>
  </sheetData>
  <protectedRanges>
    <protectedRange sqref="E16 E11:E14 E5:E7 B5:B9 B11:B19 B21:B23" name="Диапазон1"/>
  </protectedRanges>
  <mergeCells count="6">
    <mergeCell ref="A1:E1"/>
    <mergeCell ref="A4:B4"/>
    <mergeCell ref="A20:B20"/>
    <mergeCell ref="A10:B10"/>
    <mergeCell ref="D4:E4"/>
    <mergeCell ref="D10:E10"/>
  </mergeCells>
  <dataValidations count="3">
    <dataValidation type="whole" allowBlank="1" showInputMessage="1" showErrorMessage="1" promptTitle="Подсказка" prompt="Введите Год в формате ГГГГ" sqref="E6:F6">
      <formula1>1900</formula1>
      <formula2>2100</formula2>
    </dataValidation>
    <dataValidation type="whole" allowBlank="1" showInputMessage="1" showErrorMessage="1" sqref="B22:F22">
      <formula1>1900</formula1>
      <formula2>2018</formula2>
    </dataValidation>
    <dataValidation type="whole" allowBlank="1" showInputMessage="1" showErrorMessage="1" promptTitle="Подсказка" prompt="Введите 1, если лаборатория самостоятельная._x000a_Введите 2, если лаборатория явялется отделом КДЛ" sqref="B19:F19">
      <formula1>1</formula1>
      <formula2>2</formula2>
    </dataValidation>
  </dataValidations>
  <pageMargins left="0.39370078740157483" right="0.39370078740157483" top="0.74803149606299213" bottom="0.74803149606299213" header="0.31496062992125984" footer="0.31496062992125984"/>
  <pageSetup paperSize="9" orientation="landscape"/>
  <legacy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Title="Подсказка" prompt="Выберите значение [Да] или [Нет]">
          <x14:formula1>
            <xm:f>Лист1!$A$2:$A$3</xm:f>
          </x14:formula1>
          <xm:sqref>E12:E14 E16</xm:sqref>
        </x14:dataValidation>
        <x14:dataValidation type="list" allowBlank="1" showInputMessage="1" showErrorMessage="1" promptTitle="Подсказка" prompt="Выберите значение [Да] или [Нет]">
          <x14:formula1>
            <xm:f>Лист1!$A$2:$A$3</xm:f>
          </x14:formula1>
          <xm:sqref>E5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workbookViewId="0">
      <selection activeCell="B3" sqref="B3"/>
    </sheetView>
  </sheetViews>
  <sheetFormatPr defaultColWidth="8.85546875" defaultRowHeight="15" x14ac:dyDescent="0.25"/>
  <cols>
    <col min="1" max="1" width="35.7109375" customWidth="1"/>
    <col min="2" max="3" width="22.42578125" customWidth="1"/>
    <col min="4" max="4" width="16.7109375" bestFit="1" customWidth="1"/>
    <col min="5" max="5" width="16.140625" bestFit="1" customWidth="1"/>
    <col min="6" max="6" width="15.7109375" bestFit="1" customWidth="1"/>
    <col min="7" max="7" width="21.5703125" bestFit="1" customWidth="1"/>
    <col min="8" max="8" width="19.42578125" bestFit="1" customWidth="1"/>
  </cols>
  <sheetData>
    <row r="1" spans="1:14" ht="15.75" customHeight="1" x14ac:dyDescent="0.25">
      <c r="A1" s="166" t="s">
        <v>51</v>
      </c>
      <c r="B1" s="167"/>
      <c r="C1" s="167"/>
      <c r="D1" s="167"/>
      <c r="E1" s="167"/>
      <c r="F1" s="167"/>
      <c r="G1" s="167"/>
      <c r="H1" s="167"/>
      <c r="I1" s="74"/>
      <c r="J1" s="74"/>
      <c r="K1" s="74"/>
      <c r="L1" s="74"/>
      <c r="M1" s="74"/>
      <c r="N1" s="63"/>
    </row>
    <row r="2" spans="1:14" ht="36.75" customHeight="1" x14ac:dyDescent="0.25">
      <c r="A2" s="75"/>
      <c r="B2" s="76" t="s">
        <v>1</v>
      </c>
      <c r="C2" s="76" t="s">
        <v>2</v>
      </c>
      <c r="D2" s="76" t="s">
        <v>69</v>
      </c>
      <c r="E2" s="76" t="s">
        <v>70</v>
      </c>
      <c r="F2" s="76" t="s">
        <v>71</v>
      </c>
      <c r="G2" s="76" t="s">
        <v>72</v>
      </c>
      <c r="H2" s="76" t="s">
        <v>73</v>
      </c>
    </row>
    <row r="3" spans="1:14" ht="30" customHeight="1" x14ac:dyDescent="0.25">
      <c r="A3" s="77" t="s">
        <v>76</v>
      </c>
      <c r="B3" s="1"/>
      <c r="C3" s="1"/>
      <c r="D3" s="1"/>
      <c r="E3" s="1"/>
      <c r="F3" s="1"/>
      <c r="G3" s="1"/>
      <c r="H3" s="1"/>
    </row>
    <row r="4" spans="1:14" ht="30" customHeight="1" x14ac:dyDescent="0.25">
      <c r="A4" s="78" t="s">
        <v>77</v>
      </c>
      <c r="B4" s="1"/>
      <c r="C4" s="1"/>
      <c r="D4" s="1"/>
      <c r="E4" s="1"/>
      <c r="F4" s="1"/>
      <c r="G4" s="1"/>
      <c r="H4" s="1"/>
    </row>
    <row r="5" spans="1:14" ht="30" customHeight="1" x14ac:dyDescent="0.25">
      <c r="A5" s="79" t="s">
        <v>78</v>
      </c>
      <c r="B5" s="1"/>
      <c r="C5" s="1"/>
      <c r="D5" s="1"/>
      <c r="E5" s="1"/>
      <c r="F5" s="1"/>
      <c r="G5" s="1"/>
      <c r="H5" s="1"/>
    </row>
    <row r="6" spans="1:14" ht="30" customHeight="1" x14ac:dyDescent="0.25">
      <c r="A6" s="77" t="s">
        <v>79</v>
      </c>
      <c r="B6" s="1"/>
      <c r="C6" s="1"/>
      <c r="D6" s="1"/>
      <c r="E6" s="1"/>
      <c r="F6" s="1"/>
      <c r="G6" s="1"/>
      <c r="H6" s="1"/>
    </row>
    <row r="7" spans="1:14" ht="30" customHeight="1" x14ac:dyDescent="0.25">
      <c r="A7" s="80" t="s">
        <v>80</v>
      </c>
      <c r="B7" s="1"/>
      <c r="C7" s="1"/>
      <c r="D7" s="1"/>
      <c r="E7" s="1"/>
      <c r="F7" s="1"/>
      <c r="G7" s="1"/>
      <c r="H7" s="1"/>
    </row>
    <row r="8" spans="1:14" ht="30" customHeight="1" x14ac:dyDescent="0.25">
      <c r="A8" s="80" t="s">
        <v>81</v>
      </c>
      <c r="B8" s="1"/>
      <c r="C8" s="1"/>
      <c r="D8" s="1"/>
      <c r="E8" s="1"/>
      <c r="F8" s="1"/>
      <c r="G8" s="1"/>
      <c r="H8" s="1"/>
    </row>
    <row r="9" spans="1:14" ht="30" customHeight="1" x14ac:dyDescent="0.25">
      <c r="A9" s="81" t="s">
        <v>82</v>
      </c>
      <c r="B9" s="1"/>
      <c r="C9" s="1"/>
      <c r="D9" s="1"/>
      <c r="E9" s="1"/>
      <c r="F9" s="1"/>
      <c r="G9" s="1"/>
      <c r="H9" s="1"/>
    </row>
  </sheetData>
  <protectedRanges>
    <protectedRange sqref="B3:H9" name="Диапазон1"/>
  </protectedRanges>
  <mergeCells count="1">
    <mergeCell ref="A1:H1"/>
  </mergeCells>
  <dataValidations count="1">
    <dataValidation type="decimal" operator="greaterThanOrEqual" allowBlank="1" showInputMessage="1" showErrorMessage="1" sqref="B3:H9">
      <formula1>0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theme="7" tint="0.59999389629810485"/>
  </sheetPr>
  <dimension ref="A1:F53"/>
  <sheetViews>
    <sheetView workbookViewId="0">
      <selection activeCell="B29" sqref="B29"/>
    </sheetView>
  </sheetViews>
  <sheetFormatPr defaultColWidth="8.85546875" defaultRowHeight="15" x14ac:dyDescent="0.25"/>
  <cols>
    <col min="1" max="1" width="65" style="10" bestFit="1" customWidth="1"/>
    <col min="2" max="2" width="33.7109375" bestFit="1" customWidth="1"/>
    <col min="3" max="3" width="16.140625" bestFit="1" customWidth="1"/>
    <col min="4" max="4" width="20" bestFit="1" customWidth="1"/>
    <col min="5" max="5" width="18" bestFit="1" customWidth="1"/>
    <col min="6" max="6" width="20.140625" bestFit="1" customWidth="1"/>
    <col min="9" max="9" width="33.42578125" customWidth="1"/>
    <col min="10" max="10" width="28.85546875" bestFit="1" customWidth="1"/>
    <col min="11" max="11" width="11.42578125" bestFit="1" customWidth="1"/>
    <col min="12" max="12" width="15.28515625" bestFit="1" customWidth="1"/>
    <col min="13" max="13" width="13.28515625" bestFit="1" customWidth="1"/>
    <col min="14" max="14" width="15.42578125" bestFit="1" customWidth="1"/>
  </cols>
  <sheetData>
    <row r="1" spans="1:6" x14ac:dyDescent="0.25">
      <c r="A1" s="168" t="s">
        <v>150</v>
      </c>
      <c r="B1" s="168"/>
      <c r="C1" s="168"/>
      <c r="D1" s="168"/>
      <c r="E1" s="168"/>
      <c r="F1" s="168"/>
    </row>
    <row r="2" spans="1:6" ht="24.95" customHeight="1" x14ac:dyDescent="0.25">
      <c r="A2" s="85" t="s">
        <v>224</v>
      </c>
      <c r="B2" s="86" t="s">
        <v>3</v>
      </c>
      <c r="C2" s="86" t="s">
        <v>20</v>
      </c>
      <c r="D2" s="86" t="s">
        <v>4</v>
      </c>
      <c r="E2" s="86" t="s">
        <v>226</v>
      </c>
      <c r="F2" s="86" t="s">
        <v>5</v>
      </c>
    </row>
    <row r="3" spans="1:6" s="84" customFormat="1" ht="24.95" customHeight="1" x14ac:dyDescent="0.25">
      <c r="A3" s="82" t="s">
        <v>15</v>
      </c>
      <c r="B3" s="83"/>
      <c r="C3" s="125"/>
      <c r="D3" s="83"/>
      <c r="E3" s="83"/>
      <c r="F3" s="83"/>
    </row>
    <row r="4" spans="1:6" s="84" customFormat="1" ht="24.95" customHeight="1" x14ac:dyDescent="0.25">
      <c r="A4" s="82" t="s">
        <v>8</v>
      </c>
      <c r="B4" s="83"/>
      <c r="C4" s="125"/>
      <c r="D4" s="83"/>
      <c r="E4" s="83"/>
      <c r="F4" s="83"/>
    </row>
    <row r="5" spans="1:6" s="84" customFormat="1" ht="24.95" customHeight="1" x14ac:dyDescent="0.25">
      <c r="A5" s="82" t="s">
        <v>29</v>
      </c>
      <c r="B5" s="83"/>
      <c r="C5" s="125"/>
      <c r="D5" s="83"/>
      <c r="E5" s="83"/>
      <c r="F5" s="83"/>
    </row>
    <row r="6" spans="1:6" s="84" customFormat="1" ht="24.95" customHeight="1" x14ac:dyDescent="0.25">
      <c r="A6" s="82" t="s">
        <v>14</v>
      </c>
      <c r="B6" s="83"/>
      <c r="C6" s="125"/>
      <c r="D6" s="83"/>
      <c r="E6" s="83"/>
      <c r="F6" s="83"/>
    </row>
    <row r="7" spans="1:6" s="84" customFormat="1" ht="24.95" customHeight="1" x14ac:dyDescent="0.25">
      <c r="A7" s="82" t="s">
        <v>6</v>
      </c>
      <c r="B7" s="83"/>
      <c r="C7" s="125"/>
      <c r="D7" s="83"/>
      <c r="E7" s="83"/>
      <c r="F7" s="83"/>
    </row>
    <row r="8" spans="1:6" s="84" customFormat="1" ht="24.95" customHeight="1" x14ac:dyDescent="0.25">
      <c r="A8" s="82" t="s">
        <v>11</v>
      </c>
      <c r="B8" s="83"/>
      <c r="C8" s="125"/>
      <c r="D8" s="83"/>
      <c r="E8" s="83"/>
      <c r="F8" s="83"/>
    </row>
    <row r="9" spans="1:6" s="84" customFormat="1" ht="24.95" customHeight="1" x14ac:dyDescent="0.25">
      <c r="A9" s="82" t="s">
        <v>10</v>
      </c>
      <c r="B9" s="83"/>
      <c r="C9" s="125"/>
      <c r="D9" s="83"/>
      <c r="E9" s="83"/>
      <c r="F9" s="83"/>
    </row>
    <row r="10" spans="1:6" s="84" customFormat="1" ht="24.95" customHeight="1" x14ac:dyDescent="0.25">
      <c r="A10" s="82" t="s">
        <v>19</v>
      </c>
      <c r="B10" s="83"/>
      <c r="C10" s="125"/>
      <c r="D10" s="83"/>
      <c r="E10" s="83"/>
      <c r="F10" s="83"/>
    </row>
    <row r="11" spans="1:6" s="84" customFormat="1" ht="24.95" customHeight="1" x14ac:dyDescent="0.25">
      <c r="A11" s="82" t="s">
        <v>16</v>
      </c>
      <c r="B11" s="83"/>
      <c r="C11" s="125"/>
      <c r="D11" s="83"/>
      <c r="E11" s="83"/>
      <c r="F11" s="83"/>
    </row>
    <row r="12" spans="1:6" s="84" customFormat="1" ht="24.95" customHeight="1" x14ac:dyDescent="0.25">
      <c r="A12" s="82" t="s">
        <v>9</v>
      </c>
      <c r="B12" s="83"/>
      <c r="C12" s="125"/>
      <c r="D12" s="83"/>
      <c r="E12" s="83"/>
      <c r="F12" s="83"/>
    </row>
    <row r="13" spans="1:6" s="84" customFormat="1" ht="24.95" customHeight="1" x14ac:dyDescent="0.25">
      <c r="A13" s="82" t="s">
        <v>7</v>
      </c>
      <c r="B13" s="83"/>
      <c r="C13" s="125"/>
      <c r="D13" s="83"/>
      <c r="E13" s="83"/>
      <c r="F13" s="83"/>
    </row>
    <row r="14" spans="1:6" s="84" customFormat="1" ht="24.95" customHeight="1" x14ac:dyDescent="0.25">
      <c r="A14" s="82" t="s">
        <v>186</v>
      </c>
      <c r="B14" s="83"/>
      <c r="C14" s="125"/>
      <c r="D14" s="83"/>
      <c r="E14" s="83"/>
      <c r="F14" s="83"/>
    </row>
    <row r="15" spans="1:6" s="84" customFormat="1" ht="24.95" customHeight="1" x14ac:dyDescent="0.25">
      <c r="A15" s="82" t="s">
        <v>28</v>
      </c>
      <c r="B15" s="83"/>
      <c r="C15" s="125"/>
      <c r="D15" s="83"/>
      <c r="E15" s="83"/>
      <c r="F15" s="83"/>
    </row>
    <row r="16" spans="1:6" s="84" customFormat="1" ht="24.95" customHeight="1" x14ac:dyDescent="0.25">
      <c r="A16" s="82" t="s">
        <v>220</v>
      </c>
      <c r="B16" s="83"/>
      <c r="C16" s="125"/>
      <c r="D16" s="83"/>
      <c r="E16" s="83"/>
      <c r="F16" s="83"/>
    </row>
    <row r="17" spans="1:6" s="84" customFormat="1" ht="24.95" customHeight="1" x14ac:dyDescent="0.25">
      <c r="A17" s="82" t="s">
        <v>13</v>
      </c>
      <c r="B17" s="83"/>
      <c r="C17" s="125"/>
      <c r="D17" s="83"/>
      <c r="E17" s="83"/>
      <c r="F17" s="83"/>
    </row>
    <row r="18" spans="1:6" s="84" customFormat="1" ht="24.95" customHeight="1" x14ac:dyDescent="0.25">
      <c r="A18" s="82" t="s">
        <v>12</v>
      </c>
      <c r="B18" s="83"/>
      <c r="C18" s="125"/>
      <c r="D18" s="83"/>
      <c r="E18" s="83"/>
      <c r="F18" s="83"/>
    </row>
    <row r="19" spans="1:6" ht="15" customHeight="1" x14ac:dyDescent="0.25"/>
    <row r="20" spans="1:6" ht="15" customHeight="1" x14ac:dyDescent="0.25">
      <c r="A20" s="169" t="s">
        <v>385</v>
      </c>
      <c r="B20" s="169"/>
      <c r="C20" s="169"/>
      <c r="D20" s="169"/>
      <c r="E20" s="169"/>
      <c r="F20" s="169"/>
    </row>
    <row r="21" spans="1:6" ht="15" customHeight="1" x14ac:dyDescent="0.25">
      <c r="A21" s="169"/>
      <c r="B21" s="169"/>
      <c r="C21" s="169"/>
      <c r="D21" s="169"/>
      <c r="E21" s="169"/>
      <c r="F21" s="169"/>
    </row>
    <row r="22" spans="1:6" ht="15" customHeight="1" x14ac:dyDescent="0.25"/>
    <row r="23" spans="1:6" ht="15" customHeight="1" x14ac:dyDescent="0.25"/>
    <row r="24" spans="1:6" ht="15" customHeight="1" x14ac:dyDescent="0.25"/>
    <row r="25" spans="1:6" ht="15" customHeight="1" x14ac:dyDescent="0.25"/>
    <row r="26" spans="1:6" ht="15" customHeight="1" x14ac:dyDescent="0.25"/>
    <row r="27" spans="1:6" ht="15" customHeight="1" x14ac:dyDescent="0.25"/>
    <row r="28" spans="1:6" ht="15" customHeight="1" x14ac:dyDescent="0.25"/>
    <row r="29" spans="1:6" ht="15" customHeight="1" x14ac:dyDescent="0.25"/>
    <row r="30" spans="1:6" ht="15" customHeight="1" x14ac:dyDescent="0.25"/>
    <row r="31" spans="1:6" ht="15" customHeight="1" x14ac:dyDescent="0.25"/>
    <row r="32" spans="1:6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</sheetData>
  <sheetProtection insertRows="0" deleteRows="0"/>
  <protectedRanges>
    <protectedRange sqref="A3:F18" name="Диапазон1"/>
  </protectedRanges>
  <mergeCells count="2">
    <mergeCell ref="A1:F1"/>
    <mergeCell ref="A20:F21"/>
  </mergeCells>
  <dataValidations count="4">
    <dataValidation allowBlank="1" showInputMessage="1" showErrorMessage="1" promptTitle="Подсказка" prompt="Текстовое наименование модели оборудования_x000a_" sqref="B3:B18"/>
    <dataValidation type="whole" operator="greaterThanOrEqual" allowBlank="1" showInputMessage="1" showErrorMessage="1" promptTitle="Подсказка" prompt="Допускается только ввод цифр_x000a_" sqref="C3:C18 E3:E18">
      <formula1>0</formula1>
    </dataValidation>
    <dataValidation allowBlank="1" showInputMessage="1" showErrorMessage="1" promptTitle="Подсказка" prompt="Текстовое наименование фирмы-изготовителя" sqref="D3:D18"/>
    <dataValidation type="whole" allowBlank="1" showInputMessage="1" showErrorMessage="1" promptTitle="Подсказка" prompt="Введите процент износа оборудования от 0 до 100" sqref="F3:F18">
      <formula1>0</formula1>
      <formula2>100</formula2>
    </dataValidation>
  </dataValidations>
  <pageMargins left="0.7" right="0.7" top="0.75" bottom="0.75" header="0.3" footer="0.3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6" tint="0.39997558519241921"/>
  </sheetPr>
  <dimension ref="A1:K42"/>
  <sheetViews>
    <sheetView topLeftCell="A19" workbookViewId="0">
      <selection activeCell="E38" sqref="E38:E42"/>
    </sheetView>
  </sheetViews>
  <sheetFormatPr defaultColWidth="8.85546875" defaultRowHeight="15" x14ac:dyDescent="0.25"/>
  <cols>
    <col min="1" max="1" width="6.28515625" customWidth="1"/>
    <col min="2" max="2" width="30.85546875" customWidth="1"/>
    <col min="3" max="3" width="17.85546875" customWidth="1"/>
    <col min="4" max="4" width="28.7109375" customWidth="1"/>
    <col min="5" max="5" width="12" customWidth="1"/>
    <col min="6" max="7" width="11.140625" customWidth="1"/>
    <col min="8" max="8" width="14.140625" customWidth="1"/>
    <col min="9" max="9" width="16.140625" customWidth="1"/>
    <col min="10" max="10" width="12.7109375" customWidth="1"/>
  </cols>
  <sheetData>
    <row r="1" spans="2:4" x14ac:dyDescent="0.25">
      <c r="B1" s="30" t="s">
        <v>151</v>
      </c>
    </row>
    <row r="3" spans="2:4" x14ac:dyDescent="0.25">
      <c r="B3" t="s">
        <v>167</v>
      </c>
    </row>
    <row r="4" spans="2:4" x14ac:dyDescent="0.25">
      <c r="B4" t="s">
        <v>192</v>
      </c>
    </row>
    <row r="5" spans="2:4" x14ac:dyDescent="0.25">
      <c r="B5" s="37" t="s">
        <v>193</v>
      </c>
    </row>
    <row r="6" spans="2:4" x14ac:dyDescent="0.25">
      <c r="B6" t="s">
        <v>194</v>
      </c>
    </row>
    <row r="7" spans="2:4" x14ac:dyDescent="0.25">
      <c r="B7" t="s">
        <v>195</v>
      </c>
    </row>
    <row r="8" spans="2:4" x14ac:dyDescent="0.25">
      <c r="B8" t="s">
        <v>196</v>
      </c>
    </row>
    <row r="11" spans="2:4" ht="20.25" customHeight="1" x14ac:dyDescent="0.25">
      <c r="B11" s="11" t="s">
        <v>166</v>
      </c>
      <c r="C11" s="178" t="s">
        <v>163</v>
      </c>
      <c r="D11" s="178"/>
    </row>
    <row r="12" spans="2:4" x14ac:dyDescent="0.25">
      <c r="B12" s="12"/>
      <c r="C12" s="13" t="s">
        <v>90</v>
      </c>
      <c r="D12" s="13" t="s">
        <v>165</v>
      </c>
    </row>
    <row r="13" spans="2:4" ht="15.75" thickBot="1" x14ac:dyDescent="0.3">
      <c r="B13" s="12" t="s">
        <v>89</v>
      </c>
      <c r="C13" s="52">
        <f>SUM(C14:C16)</f>
        <v>0</v>
      </c>
      <c r="D13" s="53" t="e">
        <f>C13/$C$18</f>
        <v>#DIV/0!</v>
      </c>
    </row>
    <row r="14" spans="2:4" x14ac:dyDescent="0.25">
      <c r="B14" s="15" t="s">
        <v>86</v>
      </c>
      <c r="C14" s="88">
        <v>0</v>
      </c>
      <c r="D14" s="54" t="e">
        <f>C14/$C$18</f>
        <v>#DIV/0!</v>
      </c>
    </row>
    <row r="15" spans="2:4" ht="30" x14ac:dyDescent="0.25">
      <c r="B15" s="148" t="s">
        <v>87</v>
      </c>
      <c r="C15" s="89">
        <v>0</v>
      </c>
      <c r="D15" s="54" t="e">
        <f t="shared" ref="D15:D18" si="0">C15/$C$18</f>
        <v>#DIV/0!</v>
      </c>
    </row>
    <row r="16" spans="2:4" x14ac:dyDescent="0.25">
      <c r="B16" s="15" t="s">
        <v>214</v>
      </c>
      <c r="C16" s="89">
        <v>0</v>
      </c>
      <c r="D16" s="54" t="e">
        <f t="shared" si="0"/>
        <v>#DIV/0!</v>
      </c>
    </row>
    <row r="17" spans="1:11" ht="15.75" thickBot="1" x14ac:dyDescent="0.3">
      <c r="B17" s="51" t="s">
        <v>221</v>
      </c>
      <c r="C17" s="90">
        <v>0</v>
      </c>
      <c r="D17" s="54" t="e">
        <f t="shared" si="0"/>
        <v>#DIV/0!</v>
      </c>
    </row>
    <row r="18" spans="1:11" x14ac:dyDescent="0.25">
      <c r="B18" s="14" t="s">
        <v>88</v>
      </c>
      <c r="C18" s="55">
        <f>SUM(C13,C17)</f>
        <v>0</v>
      </c>
      <c r="D18" s="53" t="e">
        <f t="shared" si="0"/>
        <v>#DIV/0!</v>
      </c>
    </row>
    <row r="19" spans="1:11" x14ac:dyDescent="0.25">
      <c r="B19" s="16"/>
      <c r="C19" s="16"/>
      <c r="D19" s="16"/>
    </row>
    <row r="20" spans="1:11" ht="47.1" customHeight="1" x14ac:dyDescent="0.25">
      <c r="B20" s="179" t="s">
        <v>164</v>
      </c>
      <c r="C20" s="179"/>
      <c r="D20" s="179"/>
    </row>
    <row r="21" spans="1:11" ht="47.1" customHeight="1" x14ac:dyDescent="0.25">
      <c r="B21" s="87"/>
      <c r="C21" s="87"/>
      <c r="D21" s="87"/>
    </row>
    <row r="22" spans="1:11" x14ac:dyDescent="0.25">
      <c r="A22" s="171" t="s">
        <v>399</v>
      </c>
      <c r="B22" s="171"/>
      <c r="C22" s="171"/>
      <c r="D22" s="171"/>
      <c r="E22" s="174" t="s">
        <v>272</v>
      </c>
      <c r="F22" s="177" t="s">
        <v>284</v>
      </c>
      <c r="G22" s="177"/>
      <c r="H22" s="177"/>
      <c r="I22" s="172" t="s">
        <v>286</v>
      </c>
      <c r="J22" s="174" t="s">
        <v>287</v>
      </c>
    </row>
    <row r="23" spans="1:11" ht="45.75" customHeight="1" x14ac:dyDescent="0.25">
      <c r="A23" s="171"/>
      <c r="B23" s="171"/>
      <c r="C23" s="171"/>
      <c r="D23" s="171"/>
      <c r="E23" s="174"/>
      <c r="F23" s="123" t="s">
        <v>285</v>
      </c>
      <c r="G23" s="123" t="s">
        <v>282</v>
      </c>
      <c r="H23" s="123" t="s">
        <v>283</v>
      </c>
      <c r="I23" s="173"/>
      <c r="J23" s="174"/>
      <c r="K23" s="114" t="s">
        <v>289</v>
      </c>
    </row>
    <row r="24" spans="1:11" x14ac:dyDescent="0.25">
      <c r="A24" s="152" t="s">
        <v>392</v>
      </c>
      <c r="B24" s="176" t="s">
        <v>386</v>
      </c>
      <c r="C24" s="176"/>
      <c r="D24" s="176"/>
      <c r="E24" s="96"/>
      <c r="F24" s="96"/>
      <c r="G24" s="96"/>
      <c r="H24" s="96"/>
      <c r="I24" s="96"/>
      <c r="J24" s="96"/>
      <c r="K24" s="149"/>
    </row>
    <row r="25" spans="1:11" x14ac:dyDescent="0.25">
      <c r="A25" s="153">
        <v>11</v>
      </c>
      <c r="B25" s="1"/>
      <c r="C25" s="1"/>
      <c r="D25" s="1" t="s">
        <v>387</v>
      </c>
      <c r="E25" s="96"/>
      <c r="F25" s="149"/>
      <c r="G25" s="149"/>
      <c r="H25" s="149"/>
      <c r="I25" s="149"/>
      <c r="J25" s="149"/>
      <c r="K25" s="96"/>
    </row>
    <row r="26" spans="1:11" x14ac:dyDescent="0.25">
      <c r="A26" s="153">
        <v>12</v>
      </c>
      <c r="B26" s="1"/>
      <c r="C26" s="1"/>
      <c r="D26" s="1" t="s">
        <v>388</v>
      </c>
      <c r="E26" s="96"/>
      <c r="F26" s="149"/>
      <c r="G26" s="149"/>
      <c r="H26" s="149"/>
      <c r="I26" s="149"/>
      <c r="J26" s="149"/>
      <c r="K26" s="96"/>
    </row>
    <row r="27" spans="1:11" x14ac:dyDescent="0.25">
      <c r="A27" s="153">
        <v>13</v>
      </c>
      <c r="B27" s="1"/>
      <c r="C27" s="1"/>
      <c r="D27" s="1" t="s">
        <v>389</v>
      </c>
      <c r="E27" s="96"/>
      <c r="F27" s="149"/>
      <c r="G27" s="149"/>
      <c r="H27" s="149"/>
      <c r="I27" s="150"/>
      <c r="J27" s="149"/>
      <c r="K27" s="96"/>
    </row>
    <row r="28" spans="1:11" x14ac:dyDescent="0.25">
      <c r="A28" s="153">
        <v>14</v>
      </c>
      <c r="B28" s="1"/>
      <c r="C28" s="1"/>
      <c r="D28" s="1" t="s">
        <v>390</v>
      </c>
      <c r="E28" s="96"/>
      <c r="F28" s="149"/>
      <c r="G28" s="149"/>
      <c r="H28" s="149"/>
      <c r="I28" s="149"/>
      <c r="J28" s="149"/>
      <c r="K28" s="96"/>
    </row>
    <row r="29" spans="1:11" ht="30" x14ac:dyDescent="0.25">
      <c r="A29" s="153">
        <v>15</v>
      </c>
      <c r="B29" s="1"/>
      <c r="C29" s="1"/>
      <c r="D29" s="131" t="s">
        <v>391</v>
      </c>
      <c r="E29" s="96"/>
      <c r="F29" s="149"/>
      <c r="G29" s="149"/>
      <c r="H29" s="149"/>
      <c r="I29" s="149"/>
      <c r="J29" s="149"/>
      <c r="K29" s="96"/>
    </row>
    <row r="30" spans="1:11" x14ac:dyDescent="0.25">
      <c r="A30" s="152" t="s">
        <v>393</v>
      </c>
      <c r="B30" s="176" t="s">
        <v>270</v>
      </c>
      <c r="C30" s="176"/>
      <c r="D30" s="176"/>
      <c r="E30" s="130">
        <f>E31+E32+E36</f>
        <v>0</v>
      </c>
      <c r="F30" s="96"/>
      <c r="G30" s="96"/>
      <c r="H30" s="96"/>
      <c r="I30" s="96"/>
      <c r="J30" s="96"/>
      <c r="K30" s="132"/>
    </row>
    <row r="31" spans="1:11" ht="30.75" customHeight="1" x14ac:dyDescent="0.25">
      <c r="A31" s="153">
        <v>16</v>
      </c>
      <c r="B31" s="1"/>
      <c r="C31" s="180" t="s">
        <v>271</v>
      </c>
      <c r="D31" s="180"/>
      <c r="E31" s="129"/>
      <c r="F31" s="133"/>
      <c r="G31" s="133"/>
      <c r="H31" s="133"/>
      <c r="I31" s="133"/>
      <c r="J31" s="133"/>
      <c r="K31" s="96"/>
    </row>
    <row r="32" spans="1:11" x14ac:dyDescent="0.25">
      <c r="A32" s="153">
        <v>17</v>
      </c>
      <c r="B32" s="1"/>
      <c r="C32" s="180" t="s">
        <v>273</v>
      </c>
      <c r="D32" s="180"/>
      <c r="E32" s="129"/>
      <c r="F32" s="133"/>
      <c r="G32" s="133"/>
      <c r="H32" s="133"/>
      <c r="I32" s="133"/>
      <c r="J32" s="133"/>
      <c r="K32" s="96"/>
    </row>
    <row r="33" spans="1:11" ht="30" x14ac:dyDescent="0.25">
      <c r="A33" s="152" t="s">
        <v>395</v>
      </c>
      <c r="B33" s="1"/>
      <c r="C33" s="1"/>
      <c r="D33" s="126" t="s">
        <v>274</v>
      </c>
      <c r="E33" s="151">
        <f>E34+E35</f>
        <v>0</v>
      </c>
      <c r="F33" s="133"/>
      <c r="G33" s="133"/>
      <c r="H33" s="133"/>
      <c r="I33" s="133"/>
      <c r="J33" s="133"/>
      <c r="K33" s="96"/>
    </row>
    <row r="34" spans="1:11" x14ac:dyDescent="0.25">
      <c r="A34" s="154" t="s">
        <v>396</v>
      </c>
      <c r="B34" s="1"/>
      <c r="C34" s="1"/>
      <c r="D34" s="126" t="s">
        <v>398</v>
      </c>
      <c r="E34" s="129"/>
      <c r="F34" s="133"/>
      <c r="G34" s="133"/>
      <c r="H34" s="133"/>
      <c r="I34" s="133"/>
      <c r="J34" s="133"/>
      <c r="K34" s="96"/>
    </row>
    <row r="35" spans="1:11" ht="45" x14ac:dyDescent="0.25">
      <c r="A35" s="154" t="s">
        <v>397</v>
      </c>
      <c r="B35" s="1"/>
      <c r="C35" s="1"/>
      <c r="D35" s="126" t="s">
        <v>275</v>
      </c>
      <c r="E35" s="129"/>
      <c r="F35" s="133"/>
      <c r="G35" s="133"/>
      <c r="H35" s="133"/>
      <c r="I35" s="133"/>
      <c r="J35" s="133"/>
      <c r="K35" s="96"/>
    </row>
    <row r="36" spans="1:11" x14ac:dyDescent="0.25">
      <c r="A36" s="153">
        <v>18</v>
      </c>
      <c r="B36" s="1"/>
      <c r="C36" s="175" t="s">
        <v>276</v>
      </c>
      <c r="D36" s="175"/>
      <c r="E36" s="129"/>
      <c r="F36" s="133"/>
      <c r="G36" s="133"/>
      <c r="H36" s="133"/>
      <c r="I36" s="133"/>
      <c r="J36" s="133"/>
      <c r="K36" s="97"/>
    </row>
    <row r="37" spans="1:11" x14ac:dyDescent="0.25">
      <c r="A37" s="152" t="s">
        <v>394</v>
      </c>
      <c r="B37" s="176" t="s">
        <v>288</v>
      </c>
      <c r="C37" s="176"/>
      <c r="D37" s="176"/>
      <c r="E37" s="130">
        <f>E38+E42</f>
        <v>0</v>
      </c>
      <c r="F37" s="96"/>
      <c r="G37" s="96"/>
      <c r="H37" s="96"/>
      <c r="I37" s="96"/>
      <c r="J37" s="96"/>
      <c r="K37" s="133"/>
    </row>
    <row r="38" spans="1:11" ht="45" customHeight="1" x14ac:dyDescent="0.25">
      <c r="A38" s="155">
        <v>19</v>
      </c>
      <c r="B38" s="1"/>
      <c r="C38" s="170" t="s">
        <v>277</v>
      </c>
      <c r="D38" s="170"/>
      <c r="E38" s="129"/>
      <c r="F38" s="133"/>
      <c r="G38" s="133"/>
      <c r="H38" s="133"/>
      <c r="I38" s="133"/>
      <c r="J38" s="133"/>
      <c r="K38" s="96"/>
    </row>
    <row r="39" spans="1:11" x14ac:dyDescent="0.25">
      <c r="A39" s="152" t="s">
        <v>400</v>
      </c>
      <c r="B39" s="1"/>
      <c r="C39" s="1"/>
      <c r="D39" s="50" t="s">
        <v>278</v>
      </c>
      <c r="E39" s="129"/>
      <c r="F39" s="133"/>
      <c r="G39" s="133"/>
      <c r="H39" s="133"/>
      <c r="I39" s="133"/>
      <c r="J39" s="133"/>
      <c r="K39" s="96"/>
    </row>
    <row r="40" spans="1:11" x14ac:dyDescent="0.25">
      <c r="A40" s="152" t="s">
        <v>401</v>
      </c>
      <c r="B40" s="1"/>
      <c r="C40" s="1"/>
      <c r="D40" s="50" t="s">
        <v>279</v>
      </c>
      <c r="E40" s="129"/>
      <c r="F40" s="133"/>
      <c r="G40" s="133"/>
      <c r="H40" s="133"/>
      <c r="I40" s="133"/>
      <c r="J40" s="133"/>
      <c r="K40" s="96"/>
    </row>
    <row r="41" spans="1:11" ht="30" x14ac:dyDescent="0.25">
      <c r="A41" s="152" t="s">
        <v>402</v>
      </c>
      <c r="B41" s="1"/>
      <c r="C41" s="1"/>
      <c r="D41" s="131" t="s">
        <v>280</v>
      </c>
      <c r="E41" s="129"/>
      <c r="F41" s="133"/>
      <c r="G41" s="133"/>
      <c r="H41" s="133"/>
      <c r="I41" s="133"/>
      <c r="J41" s="133"/>
      <c r="K41" s="96"/>
    </row>
    <row r="42" spans="1:11" ht="30.75" customHeight="1" x14ac:dyDescent="0.25">
      <c r="A42" s="154">
        <v>20</v>
      </c>
      <c r="B42" s="1"/>
      <c r="C42" s="170" t="s">
        <v>281</v>
      </c>
      <c r="D42" s="170"/>
      <c r="E42" s="129"/>
      <c r="F42" s="133"/>
      <c r="G42" s="133"/>
      <c r="H42" s="133"/>
      <c r="I42" s="133"/>
      <c r="J42" s="133"/>
      <c r="K42" s="96"/>
    </row>
  </sheetData>
  <sheetProtection password="EBB8" sheet="1" objects="1" scenarios="1"/>
  <protectedRanges>
    <protectedRange sqref="C14:C17" name="Диапазон1"/>
  </protectedRanges>
  <mergeCells count="15">
    <mergeCell ref="C11:D11"/>
    <mergeCell ref="B20:D20"/>
    <mergeCell ref="C31:D31"/>
    <mergeCell ref="C32:D32"/>
    <mergeCell ref="E22:E23"/>
    <mergeCell ref="B24:D24"/>
    <mergeCell ref="C42:D42"/>
    <mergeCell ref="A22:D23"/>
    <mergeCell ref="I22:I23"/>
    <mergeCell ref="J22:J23"/>
    <mergeCell ref="C36:D36"/>
    <mergeCell ref="B30:D30"/>
    <mergeCell ref="B37:D37"/>
    <mergeCell ref="C38:D38"/>
    <mergeCell ref="F22:H22"/>
  </mergeCells>
  <dataValidations count="4">
    <dataValidation type="whole" operator="greaterThanOrEqual" allowBlank="1" showInputMessage="1" showErrorMessage="1" sqref="C17">
      <formula1>0</formula1>
    </dataValidation>
    <dataValidation type="whole" operator="greaterThanOrEqual" allowBlank="1" showInputMessage="1" showErrorMessage="1" promptTitle="Подсказка" prompt="указывается количество образцов, изучение которых проведено культуральным методом" sqref="C14">
      <formula1>0</formula1>
    </dataValidation>
    <dataValidation type="whole" operator="greaterThanOrEqual" allowBlank="1" showInputMessage="1" showErrorMessage="1" promptTitle="Подсказка" prompt="указывается количество образцов, изучение которых проведено молекулярно-генетическим методом" sqref="C15">
      <formula1>0</formula1>
    </dataValidation>
    <dataValidation type="whole" operator="greaterThanOrEqual" allowBlank="1" showInputMessage="1" showErrorMessage="1" promptTitle="Подсказка" prompt="указывается количество образцов, изучение которых проведено иммунологическим методом" sqref="C16">
      <formula1>0</formula1>
    </dataValidation>
  </dataValidations>
  <pageMargins left="0" right="0" top="0.74803149606299213" bottom="0.74803149606299213" header="0.31496062992125984" footer="0.31496062992125984"/>
  <pageSetup paperSize="9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AS43"/>
  <sheetViews>
    <sheetView zoomScale="85" zoomScaleNormal="85" zoomScalePageLayoutView="85" workbookViewId="0">
      <selection activeCell="C40" sqref="C40"/>
    </sheetView>
  </sheetViews>
  <sheetFormatPr defaultColWidth="8.85546875" defaultRowHeight="15" x14ac:dyDescent="0.25"/>
  <cols>
    <col min="1" max="1" width="7.42578125" style="2" customWidth="1"/>
    <col min="2" max="2" width="46.28515625" customWidth="1"/>
    <col min="5" max="5" width="7.7109375" customWidth="1"/>
    <col min="6" max="6" width="7.85546875" customWidth="1"/>
    <col min="7" max="37" width="4.85546875" customWidth="1"/>
    <col min="38" max="41" width="5.85546875" customWidth="1"/>
    <col min="42" max="42" width="7.85546875" customWidth="1"/>
    <col min="43" max="43" width="7.7109375" customWidth="1"/>
    <col min="44" max="44" width="6.42578125" customWidth="1"/>
    <col min="45" max="45" width="4.85546875" customWidth="1"/>
  </cols>
  <sheetData>
    <row r="1" spans="1:45" x14ac:dyDescent="0.25">
      <c r="A1" s="35" t="s">
        <v>152</v>
      </c>
      <c r="B1" s="24"/>
    </row>
    <row r="2" spans="1:45" s="30" customFormat="1" x14ac:dyDescent="0.25">
      <c r="A2" s="35"/>
      <c r="B2" s="36"/>
    </row>
    <row r="3" spans="1:45" x14ac:dyDescent="0.25">
      <c r="A3" t="s">
        <v>197</v>
      </c>
      <c r="B3" s="24"/>
    </row>
    <row r="4" spans="1:45" x14ac:dyDescent="0.25">
      <c r="A4" s="28" t="s">
        <v>187</v>
      </c>
    </row>
    <row r="5" spans="1:45" x14ac:dyDescent="0.25">
      <c r="A5" s="28"/>
    </row>
    <row r="6" spans="1:45" x14ac:dyDescent="0.25">
      <c r="A6" s="37" t="s">
        <v>210</v>
      </c>
    </row>
    <row r="7" spans="1:45" x14ac:dyDescent="0.25">
      <c r="A7" s="37" t="s">
        <v>211</v>
      </c>
    </row>
    <row r="8" spans="1:45" x14ac:dyDescent="0.25">
      <c r="A8" t="s">
        <v>212</v>
      </c>
    </row>
    <row r="9" spans="1:45" x14ac:dyDescent="0.25">
      <c r="A9" t="s">
        <v>213</v>
      </c>
    </row>
    <row r="10" spans="1:45" x14ac:dyDescent="0.25">
      <c r="A10" t="s">
        <v>215</v>
      </c>
    </row>
    <row r="11" spans="1:45" x14ac:dyDescent="0.25">
      <c r="A11" s="28"/>
    </row>
    <row r="13" spans="1:45" ht="26.45" customHeight="1" x14ac:dyDescent="0.25">
      <c r="A13" s="184" t="s">
        <v>0</v>
      </c>
      <c r="B13" s="186" t="s">
        <v>17</v>
      </c>
      <c r="C13" s="188" t="s">
        <v>198</v>
      </c>
      <c r="D13" s="188"/>
      <c r="E13" s="188"/>
      <c r="F13" s="181" t="s">
        <v>188</v>
      </c>
      <c r="G13" s="183" t="s">
        <v>115</v>
      </c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  <c r="AE13" s="183"/>
      <c r="AF13" s="183"/>
      <c r="AG13" s="183"/>
      <c r="AH13" s="183"/>
      <c r="AI13" s="183"/>
      <c r="AJ13" s="183"/>
      <c r="AK13" s="183"/>
      <c r="AL13" s="183"/>
      <c r="AM13" s="183"/>
      <c r="AN13" s="183"/>
      <c r="AO13" s="183"/>
      <c r="AP13" s="183"/>
      <c r="AQ13" s="183"/>
      <c r="AR13" s="183"/>
      <c r="AS13" s="183"/>
    </row>
    <row r="14" spans="1:45" ht="243" customHeight="1" thickBot="1" x14ac:dyDescent="0.3">
      <c r="A14" s="185"/>
      <c r="B14" s="187"/>
      <c r="C14" s="33" t="s">
        <v>88</v>
      </c>
      <c r="D14" s="18" t="s">
        <v>170</v>
      </c>
      <c r="E14" s="18" t="s">
        <v>114</v>
      </c>
      <c r="F14" s="182"/>
      <c r="G14" s="18" t="s">
        <v>27</v>
      </c>
      <c r="H14" s="18" t="s">
        <v>123</v>
      </c>
      <c r="I14" s="18" t="s">
        <v>100</v>
      </c>
      <c r="J14" s="18" t="s">
        <v>25</v>
      </c>
      <c r="K14" s="18" t="s">
        <v>110</v>
      </c>
      <c r="L14" s="18" t="s">
        <v>117</v>
      </c>
      <c r="M14" s="18" t="s">
        <v>118</v>
      </c>
      <c r="N14" s="18" t="s">
        <v>103</v>
      </c>
      <c r="O14" s="18" t="s">
        <v>132</v>
      </c>
      <c r="P14" s="18" t="s">
        <v>133</v>
      </c>
      <c r="Q14" s="18" t="s">
        <v>94</v>
      </c>
      <c r="R14" s="18" t="s">
        <v>95</v>
      </c>
      <c r="S14" s="18" t="s">
        <v>91</v>
      </c>
      <c r="T14" s="18" t="s">
        <v>102</v>
      </c>
      <c r="U14" s="18" t="s">
        <v>99</v>
      </c>
      <c r="V14" s="18" t="s">
        <v>92</v>
      </c>
      <c r="W14" s="18" t="s">
        <v>24</v>
      </c>
      <c r="X14" s="18" t="s">
        <v>98</v>
      </c>
      <c r="Y14" s="18" t="s">
        <v>119</v>
      </c>
      <c r="Z14" s="18" t="s">
        <v>120</v>
      </c>
      <c r="AA14" s="18" t="s">
        <v>101</v>
      </c>
      <c r="AB14" s="18" t="s">
        <v>26</v>
      </c>
      <c r="AC14" s="18" t="s">
        <v>22</v>
      </c>
      <c r="AD14" s="18" t="s">
        <v>23</v>
      </c>
      <c r="AE14" s="18" t="s">
        <v>96</v>
      </c>
      <c r="AF14" s="18" t="s">
        <v>97</v>
      </c>
      <c r="AG14" s="18" t="s">
        <v>21</v>
      </c>
      <c r="AH14" s="18" t="s">
        <v>93</v>
      </c>
      <c r="AI14" s="18" t="s">
        <v>106</v>
      </c>
      <c r="AJ14" s="17" t="s">
        <v>104</v>
      </c>
      <c r="AK14" s="17" t="s">
        <v>105</v>
      </c>
      <c r="AL14" s="17" t="s">
        <v>121</v>
      </c>
      <c r="AM14" s="17" t="s">
        <v>122</v>
      </c>
      <c r="AN14" s="17" t="s">
        <v>124</v>
      </c>
      <c r="AO14" s="17" t="s">
        <v>125</v>
      </c>
      <c r="AP14" s="17" t="s">
        <v>126</v>
      </c>
      <c r="AQ14" s="17" t="s">
        <v>127</v>
      </c>
      <c r="AR14" s="17" t="s">
        <v>128</v>
      </c>
      <c r="AS14" s="17" t="s">
        <v>131</v>
      </c>
    </row>
    <row r="15" spans="1:45" ht="18" customHeight="1" x14ac:dyDescent="0.25">
      <c r="A15" s="26">
        <v>1</v>
      </c>
      <c r="B15" s="23" t="s">
        <v>168</v>
      </c>
      <c r="C15" s="56">
        <f>SUM(C16:C27)</f>
        <v>0</v>
      </c>
      <c r="D15" s="91"/>
      <c r="E15" s="91"/>
      <c r="F15" s="91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3"/>
      <c r="AK15" s="93"/>
      <c r="AL15" s="94"/>
      <c r="AM15" s="94"/>
      <c r="AN15" s="94"/>
      <c r="AO15" s="94"/>
      <c r="AP15" s="94"/>
      <c r="AQ15" s="94"/>
      <c r="AR15" s="94"/>
      <c r="AS15" s="95"/>
    </row>
    <row r="16" spans="1:45" ht="15" customHeight="1" x14ac:dyDescent="0.25">
      <c r="A16" s="21">
        <v>1.1000000000000001</v>
      </c>
      <c r="B16" s="3" t="s">
        <v>129</v>
      </c>
      <c r="C16" s="109"/>
      <c r="D16" s="96"/>
      <c r="E16" s="96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/>
      <c r="AR16" s="97"/>
      <c r="AS16" s="98"/>
    </row>
    <row r="17" spans="1:45" ht="15" customHeight="1" x14ac:dyDescent="0.25">
      <c r="A17" s="21">
        <v>1.2</v>
      </c>
      <c r="B17" s="3" t="s">
        <v>204</v>
      </c>
      <c r="C17" s="109"/>
      <c r="D17" s="96"/>
      <c r="E17" s="96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  <c r="AH17" s="97"/>
      <c r="AI17" s="97"/>
      <c r="AJ17" s="97"/>
      <c r="AK17" s="97"/>
      <c r="AL17" s="97"/>
      <c r="AM17" s="97"/>
      <c r="AN17" s="97"/>
      <c r="AO17" s="97"/>
      <c r="AP17" s="97"/>
      <c r="AQ17" s="97"/>
      <c r="AR17" s="97"/>
      <c r="AS17" s="98"/>
    </row>
    <row r="18" spans="1:45" x14ac:dyDescent="0.25">
      <c r="A18" s="21">
        <v>1.3</v>
      </c>
      <c r="B18" s="3" t="s">
        <v>107</v>
      </c>
      <c r="C18" s="109"/>
      <c r="D18" s="96"/>
      <c r="E18" s="96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  <c r="AH18" s="97"/>
      <c r="AI18" s="97"/>
      <c r="AJ18" s="97"/>
      <c r="AK18" s="97"/>
      <c r="AL18" s="97"/>
      <c r="AM18" s="97"/>
      <c r="AN18" s="97"/>
      <c r="AO18" s="97"/>
      <c r="AP18" s="97"/>
      <c r="AQ18" s="97"/>
      <c r="AR18" s="97"/>
      <c r="AS18" s="98"/>
    </row>
    <row r="19" spans="1:45" x14ac:dyDescent="0.25">
      <c r="A19" s="21">
        <v>1.4</v>
      </c>
      <c r="B19" s="3" t="s">
        <v>18</v>
      </c>
      <c r="C19" s="109"/>
      <c r="D19" s="96"/>
      <c r="E19" s="96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8"/>
    </row>
    <row r="20" spans="1:45" x14ac:dyDescent="0.25">
      <c r="A20" s="21">
        <v>1.5</v>
      </c>
      <c r="B20" s="3" t="s">
        <v>108</v>
      </c>
      <c r="C20" s="109"/>
      <c r="D20" s="96"/>
      <c r="E20" s="96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  <c r="AH20" s="97"/>
      <c r="AI20" s="97"/>
      <c r="AJ20" s="97"/>
      <c r="AK20" s="97"/>
      <c r="AL20" s="97"/>
      <c r="AM20" s="97"/>
      <c r="AN20" s="97"/>
      <c r="AO20" s="97"/>
      <c r="AP20" s="97"/>
      <c r="AQ20" s="97"/>
      <c r="AR20" s="97"/>
      <c r="AS20" s="98"/>
    </row>
    <row r="21" spans="1:45" x14ac:dyDescent="0.25">
      <c r="A21" s="21">
        <v>1.6</v>
      </c>
      <c r="B21" s="3" t="s">
        <v>109</v>
      </c>
      <c r="C21" s="109"/>
      <c r="D21" s="96"/>
      <c r="E21" s="96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  <c r="AH21" s="97"/>
      <c r="AI21" s="97"/>
      <c r="AJ21" s="97"/>
      <c r="AK21" s="97"/>
      <c r="AL21" s="97"/>
      <c r="AM21" s="97"/>
      <c r="AN21" s="97"/>
      <c r="AO21" s="97"/>
      <c r="AP21" s="97"/>
      <c r="AQ21" s="97"/>
      <c r="AR21" s="97"/>
      <c r="AS21" s="98"/>
    </row>
    <row r="22" spans="1:45" x14ac:dyDescent="0.25">
      <c r="A22" s="21">
        <v>1.7</v>
      </c>
      <c r="B22" s="3" t="s">
        <v>112</v>
      </c>
      <c r="C22" s="109"/>
      <c r="D22" s="96"/>
      <c r="E22" s="96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8"/>
    </row>
    <row r="23" spans="1:45" x14ac:dyDescent="0.25">
      <c r="A23" s="21">
        <v>1.8</v>
      </c>
      <c r="B23" s="3" t="s">
        <v>113</v>
      </c>
      <c r="C23" s="109"/>
      <c r="D23" s="96"/>
      <c r="E23" s="96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7"/>
      <c r="AJ23" s="97"/>
      <c r="AK23" s="97"/>
      <c r="AL23" s="97"/>
      <c r="AM23" s="97"/>
      <c r="AN23" s="97"/>
      <c r="AO23" s="97"/>
      <c r="AP23" s="97"/>
      <c r="AQ23" s="97"/>
      <c r="AR23" s="97"/>
      <c r="AS23" s="98"/>
    </row>
    <row r="24" spans="1:45" x14ac:dyDescent="0.25">
      <c r="A24" s="38">
        <v>1.9</v>
      </c>
      <c r="B24" s="3" t="s">
        <v>111</v>
      </c>
      <c r="C24" s="109"/>
      <c r="D24" s="96"/>
      <c r="E24" s="96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97"/>
      <c r="AS24" s="98"/>
    </row>
    <row r="25" spans="1:45" x14ac:dyDescent="0.25">
      <c r="A25" s="41">
        <v>1.1000000000000001</v>
      </c>
      <c r="B25" s="3" t="s">
        <v>200</v>
      </c>
      <c r="C25" s="110"/>
      <c r="D25" s="99"/>
      <c r="E25" s="99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0"/>
      <c r="AI25" s="100"/>
      <c r="AJ25" s="100"/>
      <c r="AK25" s="100"/>
      <c r="AL25" s="100"/>
      <c r="AM25" s="100"/>
      <c r="AN25" s="100"/>
      <c r="AO25" s="100"/>
      <c r="AP25" s="100"/>
      <c r="AQ25" s="100"/>
      <c r="AR25" s="100"/>
      <c r="AS25" s="101"/>
    </row>
    <row r="26" spans="1:45" x14ac:dyDescent="0.25">
      <c r="A26" s="2">
        <v>1.1100000000000001</v>
      </c>
      <c r="B26" s="42" t="s">
        <v>201</v>
      </c>
      <c r="C26" s="110"/>
      <c r="D26" s="99"/>
      <c r="E26" s="99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0"/>
      <c r="AK26" s="100"/>
      <c r="AL26" s="100"/>
      <c r="AM26" s="100"/>
      <c r="AN26" s="100"/>
      <c r="AO26" s="100"/>
      <c r="AP26" s="100"/>
      <c r="AQ26" s="100"/>
      <c r="AR26" s="100"/>
      <c r="AS26" s="101"/>
    </row>
    <row r="27" spans="1:45" ht="15.75" thickBot="1" x14ac:dyDescent="0.3">
      <c r="A27" s="40">
        <v>1.1200000000000001</v>
      </c>
      <c r="B27" s="22" t="s">
        <v>116</v>
      </c>
      <c r="C27" s="111"/>
      <c r="D27" s="102"/>
      <c r="E27" s="102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4"/>
    </row>
    <row r="28" spans="1:45" ht="28.5" customHeight="1" x14ac:dyDescent="0.25">
      <c r="A28" s="19">
        <v>2</v>
      </c>
      <c r="B28" s="20" t="s">
        <v>169</v>
      </c>
      <c r="C28" s="57">
        <f>SUM(C29:C38)</f>
        <v>0</v>
      </c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  <c r="AP28" s="94"/>
      <c r="AQ28" s="94"/>
      <c r="AR28" s="94"/>
      <c r="AS28" s="95"/>
    </row>
    <row r="29" spans="1:45" ht="19.5" customHeight="1" x14ac:dyDescent="0.25">
      <c r="A29" s="21">
        <v>2.1</v>
      </c>
      <c r="B29" s="3" t="s">
        <v>130</v>
      </c>
      <c r="C29" s="109"/>
      <c r="D29" s="96"/>
      <c r="E29" s="96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8"/>
    </row>
    <row r="30" spans="1:45" x14ac:dyDescent="0.25">
      <c r="A30" s="21">
        <v>2.2000000000000002</v>
      </c>
      <c r="B30" s="3" t="s">
        <v>202</v>
      </c>
      <c r="C30" s="109"/>
      <c r="D30" s="96"/>
      <c r="E30" s="96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8"/>
    </row>
    <row r="31" spans="1:45" x14ac:dyDescent="0.25">
      <c r="A31" s="21">
        <v>2.2999999999999998</v>
      </c>
      <c r="B31" s="3" t="s">
        <v>203</v>
      </c>
      <c r="C31" s="109"/>
      <c r="D31" s="96"/>
      <c r="E31" s="96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8"/>
    </row>
    <row r="32" spans="1:45" x14ac:dyDescent="0.25">
      <c r="A32" s="21">
        <v>2.4</v>
      </c>
      <c r="B32" s="3" t="s">
        <v>109</v>
      </c>
      <c r="C32" s="109"/>
      <c r="D32" s="96"/>
      <c r="E32" s="96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8"/>
    </row>
    <row r="33" spans="1:45" x14ac:dyDescent="0.25">
      <c r="A33" s="21">
        <v>2.5</v>
      </c>
      <c r="B33" s="3" t="s">
        <v>108</v>
      </c>
      <c r="C33" s="109"/>
      <c r="D33" s="96"/>
      <c r="E33" s="96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  <c r="AH33" s="97"/>
      <c r="AI33" s="97"/>
      <c r="AJ33" s="97"/>
      <c r="AK33" s="97"/>
      <c r="AL33" s="97"/>
      <c r="AM33" s="97"/>
      <c r="AN33" s="97"/>
      <c r="AO33" s="97"/>
      <c r="AP33" s="97"/>
      <c r="AQ33" s="97"/>
      <c r="AR33" s="97"/>
      <c r="AS33" s="98"/>
    </row>
    <row r="34" spans="1:45" x14ac:dyDescent="0.25">
      <c r="A34" s="21">
        <v>2.6</v>
      </c>
      <c r="B34" s="3" t="s">
        <v>30</v>
      </c>
      <c r="C34" s="109"/>
      <c r="D34" s="96"/>
      <c r="E34" s="96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  <c r="AH34" s="97"/>
      <c r="AI34" s="97"/>
      <c r="AJ34" s="97"/>
      <c r="AK34" s="97"/>
      <c r="AL34" s="97"/>
      <c r="AM34" s="97"/>
      <c r="AN34" s="97"/>
      <c r="AO34" s="97"/>
      <c r="AP34" s="97"/>
      <c r="AQ34" s="97"/>
      <c r="AR34" s="97"/>
      <c r="AS34" s="98"/>
    </row>
    <row r="35" spans="1:45" x14ac:dyDescent="0.25">
      <c r="A35" s="21">
        <v>2.7</v>
      </c>
      <c r="B35" s="3" t="s">
        <v>18</v>
      </c>
      <c r="C35" s="109"/>
      <c r="D35" s="96"/>
      <c r="E35" s="96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8"/>
    </row>
    <row r="36" spans="1:45" x14ac:dyDescent="0.25">
      <c r="A36" s="21">
        <v>2.8</v>
      </c>
      <c r="B36" s="3" t="s">
        <v>113</v>
      </c>
      <c r="C36" s="109"/>
      <c r="D36" s="96"/>
      <c r="E36" s="96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97"/>
      <c r="AP36" s="97"/>
      <c r="AQ36" s="97"/>
      <c r="AR36" s="97"/>
      <c r="AS36" s="98"/>
    </row>
    <row r="37" spans="1:45" x14ac:dyDescent="0.25">
      <c r="A37" s="21">
        <v>2.9</v>
      </c>
      <c r="B37" s="3" t="s">
        <v>111</v>
      </c>
      <c r="C37" s="109"/>
      <c r="D37" s="96"/>
      <c r="E37" s="96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97"/>
      <c r="AM37" s="97"/>
      <c r="AN37" s="97"/>
      <c r="AO37" s="97"/>
      <c r="AP37" s="97"/>
      <c r="AQ37" s="97"/>
      <c r="AR37" s="97"/>
      <c r="AS37" s="98"/>
    </row>
    <row r="38" spans="1:45" ht="15.75" thickBot="1" x14ac:dyDescent="0.3">
      <c r="A38" s="44">
        <v>2.1</v>
      </c>
      <c r="B38" s="39" t="s">
        <v>116</v>
      </c>
      <c r="C38" s="110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105"/>
    </row>
    <row r="39" spans="1:45" ht="30.95" customHeight="1" x14ac:dyDescent="0.25">
      <c r="A39" s="19">
        <v>3</v>
      </c>
      <c r="B39" s="45" t="s">
        <v>207</v>
      </c>
      <c r="C39" s="57">
        <f>SUM(C40:C42)</f>
        <v>0</v>
      </c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5"/>
    </row>
    <row r="40" spans="1:45" ht="18" customHeight="1" x14ac:dyDescent="0.25">
      <c r="A40" s="21">
        <v>3.1</v>
      </c>
      <c r="B40" s="43" t="s">
        <v>206</v>
      </c>
      <c r="C40" s="109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106"/>
    </row>
    <row r="41" spans="1:45" ht="18" customHeight="1" x14ac:dyDescent="0.25">
      <c r="A41" s="21">
        <v>3.2</v>
      </c>
      <c r="B41" s="43" t="s">
        <v>209</v>
      </c>
      <c r="C41" s="109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6"/>
      <c r="AK41" s="96"/>
      <c r="AL41" s="96"/>
      <c r="AM41" s="96"/>
      <c r="AN41" s="96"/>
      <c r="AO41" s="96"/>
      <c r="AP41" s="96"/>
      <c r="AQ41" s="96"/>
      <c r="AR41" s="96"/>
      <c r="AS41" s="106"/>
    </row>
    <row r="42" spans="1:45" ht="18" customHeight="1" thickBot="1" x14ac:dyDescent="0.3">
      <c r="A42" s="38">
        <v>3.3</v>
      </c>
      <c r="B42" s="46" t="s">
        <v>208</v>
      </c>
      <c r="C42" s="110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9"/>
      <c r="AJ42" s="99"/>
      <c r="AK42" s="99"/>
      <c r="AL42" s="99"/>
      <c r="AM42" s="99"/>
      <c r="AN42" s="99"/>
      <c r="AO42" s="99"/>
      <c r="AP42" s="99"/>
      <c r="AQ42" s="99"/>
      <c r="AR42" s="99"/>
      <c r="AS42" s="105"/>
    </row>
    <row r="43" spans="1:45" s="49" customFormat="1" ht="15.75" thickBot="1" x14ac:dyDescent="0.3">
      <c r="A43" s="47">
        <v>4</v>
      </c>
      <c r="B43" s="48" t="s">
        <v>205</v>
      </c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  <c r="W43" s="107"/>
      <c r="X43" s="107"/>
      <c r="Y43" s="107"/>
      <c r="Z43" s="107"/>
      <c r="AA43" s="107"/>
      <c r="AB43" s="107"/>
      <c r="AC43" s="107"/>
      <c r="AD43" s="107"/>
      <c r="AE43" s="107"/>
      <c r="AF43" s="107"/>
      <c r="AG43" s="107"/>
      <c r="AH43" s="107"/>
      <c r="AI43" s="107"/>
      <c r="AJ43" s="107"/>
      <c r="AK43" s="107"/>
      <c r="AL43" s="107"/>
      <c r="AM43" s="107"/>
      <c r="AN43" s="107"/>
      <c r="AO43" s="107"/>
      <c r="AP43" s="107"/>
      <c r="AQ43" s="107"/>
      <c r="AR43" s="107"/>
      <c r="AS43" s="108"/>
    </row>
  </sheetData>
  <protectedRanges>
    <protectedRange sqref="D15:AS42 C16:C27 C29:C38 C40:C42" name="Диапазон1"/>
  </protectedRanges>
  <mergeCells count="5">
    <mergeCell ref="F13:F14"/>
    <mergeCell ref="G13:AS13"/>
    <mergeCell ref="A13:A14"/>
    <mergeCell ref="B13:B14"/>
    <mergeCell ref="C13:E13"/>
  </mergeCells>
  <dataValidations count="1">
    <dataValidation type="whole" operator="greaterThanOrEqual" allowBlank="1" showInputMessage="1" showErrorMessage="1" sqref="D15:AS42">
      <formula1>0</formula1>
    </dataValidation>
  </dataValidation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0"/>
  <sheetViews>
    <sheetView zoomScale="85" zoomScaleNormal="85" zoomScalePageLayoutView="85" workbookViewId="0">
      <selection activeCell="H20" sqref="H20"/>
    </sheetView>
  </sheetViews>
  <sheetFormatPr defaultColWidth="8.85546875" defaultRowHeight="15" x14ac:dyDescent="0.25"/>
  <cols>
    <col min="1" max="1" width="2" customWidth="1"/>
    <col min="2" max="2" width="39.28515625" customWidth="1"/>
    <col min="3" max="3" width="27.85546875" customWidth="1"/>
    <col min="4" max="7" width="10.85546875" customWidth="1"/>
    <col min="10" max="10" width="9.7109375" customWidth="1"/>
    <col min="12" max="12" width="10" customWidth="1"/>
    <col min="14" max="14" width="10.140625" customWidth="1"/>
    <col min="16" max="16" width="10.42578125" customWidth="1"/>
    <col min="18" max="18" width="11" customWidth="1"/>
    <col min="20" max="20" width="10" customWidth="1"/>
    <col min="22" max="22" width="10.42578125" customWidth="1"/>
    <col min="24" max="24" width="10.140625" customWidth="1"/>
    <col min="26" max="26" width="9.85546875" customWidth="1"/>
    <col min="28" max="28" width="10.28515625" customWidth="1"/>
    <col min="30" max="30" width="11" customWidth="1"/>
    <col min="32" max="32" width="10" customWidth="1"/>
    <col min="34" max="34" width="10.7109375" customWidth="1"/>
    <col min="36" max="36" width="11" customWidth="1"/>
    <col min="38" max="38" width="10.42578125" customWidth="1"/>
    <col min="40" max="40" width="9.7109375" customWidth="1"/>
    <col min="42" max="42" width="10.28515625" customWidth="1"/>
    <col min="44" max="44" width="10.28515625" customWidth="1"/>
    <col min="46" max="46" width="10.7109375" customWidth="1"/>
    <col min="48" max="48" width="10.42578125" customWidth="1"/>
    <col min="50" max="50" width="10.28515625" customWidth="1"/>
    <col min="52" max="52" width="10.28515625" customWidth="1"/>
    <col min="54" max="54" width="11.140625" customWidth="1"/>
    <col min="56" max="56" width="9.85546875" customWidth="1"/>
    <col min="58" max="58" width="9.85546875" customWidth="1"/>
    <col min="60" max="60" width="10.42578125" customWidth="1"/>
    <col min="62" max="62" width="10.42578125" customWidth="1"/>
  </cols>
  <sheetData>
    <row r="1" spans="1:63" x14ac:dyDescent="0.25">
      <c r="A1" s="30" t="s">
        <v>199</v>
      </c>
    </row>
    <row r="2" spans="1:63" x14ac:dyDescent="0.25">
      <c r="B2" s="30" t="s">
        <v>172</v>
      </c>
      <c r="D2" s="1"/>
      <c r="F2" t="s">
        <v>38</v>
      </c>
    </row>
    <row r="3" spans="1:63" x14ac:dyDescent="0.25">
      <c r="D3" s="1"/>
      <c r="F3" t="s">
        <v>39</v>
      </c>
    </row>
    <row r="4" spans="1:63" x14ac:dyDescent="0.25">
      <c r="D4" s="1"/>
      <c r="F4" t="s">
        <v>189</v>
      </c>
    </row>
    <row r="5" spans="1:63" x14ac:dyDescent="0.25">
      <c r="D5" s="1"/>
      <c r="F5" t="s">
        <v>190</v>
      </c>
    </row>
    <row r="6" spans="1:63" x14ac:dyDescent="0.25">
      <c r="D6" s="5"/>
    </row>
    <row r="7" spans="1:63" x14ac:dyDescent="0.25">
      <c r="D7" s="5"/>
    </row>
    <row r="8" spans="1:63" x14ac:dyDescent="0.25">
      <c r="D8" s="5"/>
    </row>
    <row r="9" spans="1:63" x14ac:dyDescent="0.25">
      <c r="B9" s="30" t="s">
        <v>40</v>
      </c>
    </row>
    <row r="10" spans="1:63" x14ac:dyDescent="0.25">
      <c r="D10" s="1"/>
      <c r="F10" t="s">
        <v>43</v>
      </c>
      <c r="H10" s="177"/>
      <c r="I10" s="177"/>
      <c r="K10" t="s">
        <v>171</v>
      </c>
    </row>
    <row r="11" spans="1:63" x14ac:dyDescent="0.25">
      <c r="D11" s="1"/>
      <c r="F11" t="s">
        <v>44</v>
      </c>
    </row>
    <row r="12" spans="1:63" x14ac:dyDescent="0.25">
      <c r="D12" s="1"/>
      <c r="F12" t="s">
        <v>41</v>
      </c>
      <c r="H12" s="177"/>
      <c r="I12" s="177"/>
      <c r="K12" t="s">
        <v>171</v>
      </c>
    </row>
    <row r="13" spans="1:63" x14ac:dyDescent="0.25">
      <c r="D13" s="1"/>
      <c r="F13" t="s">
        <v>42</v>
      </c>
      <c r="H13" s="194"/>
      <c r="I13" s="195"/>
      <c r="K13" t="s">
        <v>171</v>
      </c>
    </row>
    <row r="16" spans="1:63" ht="26.25" customHeight="1" x14ac:dyDescent="0.25">
      <c r="B16" s="189" t="s">
        <v>31</v>
      </c>
      <c r="C16" s="189" t="s">
        <v>45</v>
      </c>
      <c r="D16" s="177" t="s">
        <v>144</v>
      </c>
      <c r="E16" s="177"/>
      <c r="F16" s="177"/>
      <c r="G16" s="177"/>
      <c r="H16" s="177" t="s">
        <v>142</v>
      </c>
      <c r="I16" s="177"/>
      <c r="J16" s="177"/>
      <c r="K16" s="177"/>
      <c r="L16" s="177" t="s">
        <v>143</v>
      </c>
      <c r="M16" s="177"/>
      <c r="N16" s="177"/>
      <c r="O16" s="177"/>
      <c r="P16" s="191" t="s">
        <v>191</v>
      </c>
      <c r="Q16" s="193"/>
      <c r="R16" s="193"/>
      <c r="S16" s="192"/>
      <c r="T16" s="191" t="s">
        <v>145</v>
      </c>
      <c r="U16" s="193"/>
      <c r="V16" s="193"/>
      <c r="W16" s="192"/>
      <c r="X16" s="177" t="s">
        <v>34</v>
      </c>
      <c r="Y16" s="177"/>
      <c r="Z16" s="177"/>
      <c r="AA16" s="177"/>
      <c r="AB16" s="177" t="s">
        <v>33</v>
      </c>
      <c r="AC16" s="177"/>
      <c r="AD16" s="177"/>
      <c r="AE16" s="177"/>
      <c r="AF16" s="177" t="s">
        <v>146</v>
      </c>
      <c r="AG16" s="177"/>
      <c r="AH16" s="177"/>
      <c r="AI16" s="177"/>
      <c r="AJ16" s="177" t="s">
        <v>35</v>
      </c>
      <c r="AK16" s="177"/>
      <c r="AL16" s="177"/>
      <c r="AM16" s="177"/>
      <c r="AN16" s="177" t="s">
        <v>36</v>
      </c>
      <c r="AO16" s="177"/>
      <c r="AP16" s="177"/>
      <c r="AQ16" s="177"/>
      <c r="AR16" s="177" t="s">
        <v>37</v>
      </c>
      <c r="AS16" s="177"/>
      <c r="AT16" s="177"/>
      <c r="AU16" s="177"/>
      <c r="AV16" s="177" t="s">
        <v>32</v>
      </c>
      <c r="AW16" s="177"/>
      <c r="AX16" s="177"/>
      <c r="AY16" s="177"/>
      <c r="AZ16" s="177" t="s">
        <v>147</v>
      </c>
      <c r="BA16" s="177"/>
      <c r="BB16" s="177"/>
      <c r="BC16" s="177"/>
      <c r="BD16" s="177" t="s">
        <v>148</v>
      </c>
      <c r="BE16" s="177"/>
      <c r="BF16" s="177"/>
      <c r="BG16" s="177"/>
      <c r="BH16" s="177" t="s">
        <v>149</v>
      </c>
      <c r="BI16" s="177"/>
      <c r="BJ16" s="177"/>
      <c r="BK16" s="177"/>
    </row>
    <row r="17" spans="2:65" ht="30" customHeight="1" x14ac:dyDescent="0.25">
      <c r="B17" s="189"/>
      <c r="C17" s="190"/>
      <c r="D17" s="191" t="s">
        <v>134</v>
      </c>
      <c r="E17" s="192"/>
      <c r="F17" s="191" t="s">
        <v>135</v>
      </c>
      <c r="G17" s="192"/>
      <c r="H17" s="191" t="s">
        <v>134</v>
      </c>
      <c r="I17" s="192"/>
      <c r="J17" s="191" t="s">
        <v>135</v>
      </c>
      <c r="K17" s="192"/>
      <c r="L17" s="191" t="s">
        <v>134</v>
      </c>
      <c r="M17" s="192"/>
      <c r="N17" s="191" t="s">
        <v>135</v>
      </c>
      <c r="O17" s="192"/>
      <c r="P17" s="191" t="s">
        <v>134</v>
      </c>
      <c r="Q17" s="192"/>
      <c r="R17" s="191" t="s">
        <v>135</v>
      </c>
      <c r="S17" s="192"/>
      <c r="T17" s="191" t="s">
        <v>134</v>
      </c>
      <c r="U17" s="192"/>
      <c r="V17" s="191" t="s">
        <v>135</v>
      </c>
      <c r="W17" s="192"/>
      <c r="X17" s="191" t="s">
        <v>134</v>
      </c>
      <c r="Y17" s="192"/>
      <c r="Z17" s="191" t="s">
        <v>135</v>
      </c>
      <c r="AA17" s="192"/>
      <c r="AB17" s="191" t="s">
        <v>134</v>
      </c>
      <c r="AC17" s="192"/>
      <c r="AD17" s="191" t="s">
        <v>135</v>
      </c>
      <c r="AE17" s="192"/>
      <c r="AF17" s="191" t="s">
        <v>134</v>
      </c>
      <c r="AG17" s="192"/>
      <c r="AH17" s="191" t="s">
        <v>135</v>
      </c>
      <c r="AI17" s="192"/>
      <c r="AJ17" s="191" t="s">
        <v>134</v>
      </c>
      <c r="AK17" s="192"/>
      <c r="AL17" s="191" t="s">
        <v>135</v>
      </c>
      <c r="AM17" s="192"/>
      <c r="AN17" s="191" t="s">
        <v>134</v>
      </c>
      <c r="AO17" s="192"/>
      <c r="AP17" s="191" t="s">
        <v>135</v>
      </c>
      <c r="AQ17" s="192"/>
      <c r="AR17" s="191" t="s">
        <v>134</v>
      </c>
      <c r="AS17" s="192"/>
      <c r="AT17" s="191" t="s">
        <v>135</v>
      </c>
      <c r="AU17" s="192"/>
      <c r="AV17" s="191" t="s">
        <v>134</v>
      </c>
      <c r="AW17" s="192"/>
      <c r="AX17" s="191" t="s">
        <v>135</v>
      </c>
      <c r="AY17" s="192"/>
      <c r="AZ17" s="191" t="s">
        <v>134</v>
      </c>
      <c r="BA17" s="192"/>
      <c r="BB17" s="191" t="s">
        <v>135</v>
      </c>
      <c r="BC17" s="192"/>
      <c r="BD17" s="191" t="s">
        <v>134</v>
      </c>
      <c r="BE17" s="192"/>
      <c r="BF17" s="191" t="s">
        <v>135</v>
      </c>
      <c r="BG17" s="192"/>
      <c r="BH17" s="191" t="s">
        <v>134</v>
      </c>
      <c r="BI17" s="192"/>
      <c r="BJ17" s="191" t="s">
        <v>135</v>
      </c>
      <c r="BK17" s="192"/>
    </row>
    <row r="18" spans="2:65" ht="42.75" customHeight="1" x14ac:dyDescent="0.25">
      <c r="B18" s="190"/>
      <c r="C18" s="190"/>
      <c r="D18" s="29" t="s">
        <v>155</v>
      </c>
      <c r="E18" s="29" t="s">
        <v>156</v>
      </c>
      <c r="F18" s="29" t="s">
        <v>155</v>
      </c>
      <c r="G18" s="29" t="s">
        <v>156</v>
      </c>
      <c r="H18" s="29" t="s">
        <v>155</v>
      </c>
      <c r="I18" s="29" t="s">
        <v>156</v>
      </c>
      <c r="J18" s="29" t="s">
        <v>155</v>
      </c>
      <c r="K18" s="29" t="s">
        <v>156</v>
      </c>
      <c r="L18" s="29" t="s">
        <v>155</v>
      </c>
      <c r="M18" s="29" t="s">
        <v>156</v>
      </c>
      <c r="N18" s="29" t="s">
        <v>155</v>
      </c>
      <c r="O18" s="29" t="s">
        <v>156</v>
      </c>
      <c r="P18" s="29" t="s">
        <v>155</v>
      </c>
      <c r="Q18" s="29" t="s">
        <v>156</v>
      </c>
      <c r="R18" s="29" t="s">
        <v>155</v>
      </c>
      <c r="S18" s="29" t="s">
        <v>156</v>
      </c>
      <c r="T18" s="29" t="s">
        <v>155</v>
      </c>
      <c r="U18" s="29" t="s">
        <v>156</v>
      </c>
      <c r="V18" s="29" t="s">
        <v>155</v>
      </c>
      <c r="W18" s="29" t="s">
        <v>156</v>
      </c>
      <c r="X18" s="29" t="s">
        <v>155</v>
      </c>
      <c r="Y18" s="29" t="s">
        <v>156</v>
      </c>
      <c r="Z18" s="29" t="s">
        <v>155</v>
      </c>
      <c r="AA18" s="29" t="s">
        <v>156</v>
      </c>
      <c r="AB18" s="29" t="s">
        <v>155</v>
      </c>
      <c r="AC18" s="29" t="s">
        <v>156</v>
      </c>
      <c r="AD18" s="29" t="s">
        <v>155</v>
      </c>
      <c r="AE18" s="29" t="s">
        <v>156</v>
      </c>
      <c r="AF18" s="29" t="s">
        <v>155</v>
      </c>
      <c r="AG18" s="29" t="s">
        <v>156</v>
      </c>
      <c r="AH18" s="29" t="s">
        <v>155</v>
      </c>
      <c r="AI18" s="29" t="s">
        <v>156</v>
      </c>
      <c r="AJ18" s="29" t="s">
        <v>155</v>
      </c>
      <c r="AK18" s="29" t="s">
        <v>156</v>
      </c>
      <c r="AL18" s="29" t="s">
        <v>155</v>
      </c>
      <c r="AM18" s="29" t="s">
        <v>156</v>
      </c>
      <c r="AN18" s="29" t="s">
        <v>155</v>
      </c>
      <c r="AO18" s="29" t="s">
        <v>156</v>
      </c>
      <c r="AP18" s="29" t="s">
        <v>155</v>
      </c>
      <c r="AQ18" s="29" t="s">
        <v>156</v>
      </c>
      <c r="AR18" s="29" t="s">
        <v>155</v>
      </c>
      <c r="AS18" s="29" t="s">
        <v>156</v>
      </c>
      <c r="AT18" s="29" t="s">
        <v>155</v>
      </c>
      <c r="AU18" s="29" t="s">
        <v>156</v>
      </c>
      <c r="AV18" s="29" t="s">
        <v>155</v>
      </c>
      <c r="AW18" s="29" t="s">
        <v>156</v>
      </c>
      <c r="AX18" s="29" t="s">
        <v>155</v>
      </c>
      <c r="AY18" s="29" t="s">
        <v>156</v>
      </c>
      <c r="AZ18" s="29" t="s">
        <v>155</v>
      </c>
      <c r="BA18" s="29" t="s">
        <v>156</v>
      </c>
      <c r="BB18" s="29" t="s">
        <v>155</v>
      </c>
      <c r="BC18" s="29" t="s">
        <v>156</v>
      </c>
      <c r="BD18" s="29" t="s">
        <v>155</v>
      </c>
      <c r="BE18" s="29" t="s">
        <v>156</v>
      </c>
      <c r="BF18" s="29" t="s">
        <v>155</v>
      </c>
      <c r="BG18" s="29" t="s">
        <v>156</v>
      </c>
      <c r="BH18" s="29" t="s">
        <v>155</v>
      </c>
      <c r="BI18" s="29" t="s">
        <v>156</v>
      </c>
      <c r="BJ18" s="29" t="s">
        <v>155</v>
      </c>
      <c r="BK18" s="29" t="s">
        <v>156</v>
      </c>
    </row>
    <row r="19" spans="2:65" x14ac:dyDescent="0.25">
      <c r="B19" s="6" t="s">
        <v>30</v>
      </c>
      <c r="C19" s="1" t="s">
        <v>27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5"/>
      <c r="BM19" s="5"/>
    </row>
    <row r="20" spans="2:65" x14ac:dyDescent="0.25">
      <c r="B20" s="7"/>
      <c r="C20" s="1" t="s">
        <v>25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5"/>
      <c r="BM20" s="5"/>
    </row>
    <row r="21" spans="2:65" x14ac:dyDescent="0.25">
      <c r="B21" s="7"/>
      <c r="C21" s="1" t="s">
        <v>140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5"/>
      <c r="BM21" s="5"/>
    </row>
    <row r="22" spans="2:65" x14ac:dyDescent="0.25">
      <c r="B22" s="7"/>
      <c r="C22" s="1" t="s">
        <v>137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5"/>
      <c r="BM22" s="5"/>
    </row>
    <row r="23" spans="2:65" x14ac:dyDescent="0.25">
      <c r="B23" s="7"/>
      <c r="C23" s="1" t="s">
        <v>138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5"/>
      <c r="BM23" s="5"/>
    </row>
    <row r="24" spans="2:65" x14ac:dyDescent="0.25">
      <c r="B24" s="7"/>
      <c r="C24" s="1" t="s">
        <v>91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5"/>
      <c r="BM24" s="5"/>
    </row>
    <row r="25" spans="2:65" x14ac:dyDescent="0.25">
      <c r="B25" s="7"/>
      <c r="C25" s="1" t="s">
        <v>136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5"/>
      <c r="BM25" s="5"/>
    </row>
    <row r="26" spans="2:65" x14ac:dyDescent="0.25">
      <c r="B26" s="7"/>
      <c r="C26" s="1" t="s">
        <v>23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5"/>
      <c r="BM26" s="5"/>
    </row>
    <row r="27" spans="2:65" x14ac:dyDescent="0.25">
      <c r="B27" s="7"/>
      <c r="C27" s="1" t="s">
        <v>21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5"/>
      <c r="BM27" s="5"/>
    </row>
    <row r="28" spans="2:65" x14ac:dyDescent="0.25">
      <c r="B28" s="8"/>
      <c r="C28" s="1" t="s">
        <v>139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5"/>
      <c r="BM28" s="5"/>
    </row>
    <row r="29" spans="2:65" x14ac:dyDescent="0.25">
      <c r="B29" s="6" t="s">
        <v>18</v>
      </c>
      <c r="C29" s="1" t="s">
        <v>27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5"/>
      <c r="BM29" s="5"/>
    </row>
    <row r="30" spans="2:65" x14ac:dyDescent="0.25">
      <c r="B30" s="7"/>
      <c r="C30" s="1" t="s">
        <v>137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5"/>
      <c r="BM30" s="5"/>
    </row>
    <row r="31" spans="2:65" x14ac:dyDescent="0.25">
      <c r="B31" s="7"/>
      <c r="C31" s="1" t="s">
        <v>138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5"/>
      <c r="BM31" s="5"/>
    </row>
    <row r="32" spans="2:65" x14ac:dyDescent="0.25">
      <c r="B32" s="7"/>
      <c r="C32" s="1" t="s">
        <v>91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5"/>
      <c r="BM32" s="5"/>
    </row>
    <row r="33" spans="2:65" x14ac:dyDescent="0.25">
      <c r="B33" s="7"/>
      <c r="C33" s="1" t="s">
        <v>136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5"/>
      <c r="BM33" s="5"/>
    </row>
    <row r="34" spans="2:65" x14ac:dyDescent="0.25">
      <c r="B34" s="7"/>
      <c r="C34" s="1" t="s">
        <v>23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5"/>
      <c r="BM34" s="5"/>
    </row>
    <row r="35" spans="2:65" x14ac:dyDescent="0.25">
      <c r="B35" s="7"/>
      <c r="C35" s="1" t="s">
        <v>21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5"/>
      <c r="BM35" s="5"/>
    </row>
    <row r="36" spans="2:65" x14ac:dyDescent="0.25">
      <c r="B36" s="8"/>
      <c r="C36" s="25" t="s">
        <v>141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5"/>
      <c r="BM36" s="5"/>
    </row>
    <row r="37" spans="2:65" x14ac:dyDescent="0.25">
      <c r="B37" s="6" t="s">
        <v>108</v>
      </c>
      <c r="C37" s="1" t="s">
        <v>27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5"/>
      <c r="BM37" s="5"/>
    </row>
    <row r="38" spans="2:65" x14ac:dyDescent="0.25">
      <c r="B38" s="7"/>
      <c r="C38" s="1" t="s">
        <v>91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5"/>
      <c r="BM38" s="5"/>
    </row>
    <row r="39" spans="2:65" x14ac:dyDescent="0.25">
      <c r="B39" s="7"/>
      <c r="C39" s="1" t="s">
        <v>102</v>
      </c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5"/>
      <c r="BM39" s="5"/>
    </row>
    <row r="40" spans="2:65" x14ac:dyDescent="0.25">
      <c r="B40" s="7"/>
      <c r="C40" s="1" t="s">
        <v>136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5"/>
      <c r="BM40" s="5"/>
    </row>
    <row r="41" spans="2:65" x14ac:dyDescent="0.25">
      <c r="B41" s="7"/>
      <c r="C41" s="1" t="s">
        <v>23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5"/>
      <c r="BM41" s="5"/>
    </row>
    <row r="42" spans="2:65" x14ac:dyDescent="0.25">
      <c r="B42" s="7"/>
      <c r="C42" s="1" t="s">
        <v>21</v>
      </c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5"/>
      <c r="BM42" s="5"/>
    </row>
    <row r="43" spans="2:65" x14ac:dyDescent="0.25">
      <c r="B43" s="8"/>
      <c r="C43" s="1" t="s">
        <v>139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5"/>
      <c r="BM43" s="5"/>
    </row>
    <row r="44" spans="2:65" x14ac:dyDescent="0.25">
      <c r="B44" s="27" t="s">
        <v>107</v>
      </c>
      <c r="C44" s="1" t="s">
        <v>27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5"/>
      <c r="BM44" s="5"/>
    </row>
    <row r="45" spans="2:65" x14ac:dyDescent="0.25">
      <c r="B45" s="7"/>
      <c r="C45" s="1" t="s">
        <v>91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5"/>
      <c r="BM45" s="5"/>
    </row>
    <row r="46" spans="2:65" x14ac:dyDescent="0.25">
      <c r="B46" s="7"/>
      <c r="C46" s="1" t="s">
        <v>102</v>
      </c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5"/>
      <c r="BM46" s="5"/>
    </row>
    <row r="47" spans="2:65" x14ac:dyDescent="0.25">
      <c r="B47" s="7"/>
      <c r="C47" s="1" t="s">
        <v>136</v>
      </c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5"/>
      <c r="BM47" s="5"/>
    </row>
    <row r="48" spans="2:65" x14ac:dyDescent="0.25">
      <c r="B48" s="7"/>
      <c r="C48" s="1" t="s">
        <v>23</v>
      </c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5"/>
      <c r="BM48" s="5"/>
    </row>
    <row r="49" spans="2:65" x14ac:dyDescent="0.25">
      <c r="B49" s="7"/>
      <c r="C49" s="1" t="s">
        <v>21</v>
      </c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5"/>
      <c r="BM49" s="5"/>
    </row>
    <row r="50" spans="2:65" x14ac:dyDescent="0.25">
      <c r="B50" s="8"/>
      <c r="C50" s="1" t="s">
        <v>139</v>
      </c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5"/>
      <c r="BM50" s="5"/>
    </row>
  </sheetData>
  <protectedRanges>
    <protectedRange sqref="D19:BK50 H13 H12 H10 D10 D11 D12 D14 D14 D13 D5 D4 D3 D2" name="Диапазон1"/>
  </protectedRanges>
  <mergeCells count="50">
    <mergeCell ref="H10:I10"/>
    <mergeCell ref="H12:I12"/>
    <mergeCell ref="H13:I13"/>
    <mergeCell ref="BD16:BG16"/>
    <mergeCell ref="BD17:BE17"/>
    <mergeCell ref="BF17:BG17"/>
    <mergeCell ref="AN16:AQ16"/>
    <mergeCell ref="AN17:AO17"/>
    <mergeCell ref="AP17:AQ17"/>
    <mergeCell ref="AR16:AU16"/>
    <mergeCell ref="AR17:AS17"/>
    <mergeCell ref="AT17:AU17"/>
    <mergeCell ref="AF16:AI16"/>
    <mergeCell ref="AF17:AG17"/>
    <mergeCell ref="AH17:AI17"/>
    <mergeCell ref="AJ16:AM16"/>
    <mergeCell ref="BH16:BK16"/>
    <mergeCell ref="BH17:BI17"/>
    <mergeCell ref="BJ17:BK17"/>
    <mergeCell ref="AV16:AY16"/>
    <mergeCell ref="AV17:AW17"/>
    <mergeCell ref="AX17:AY17"/>
    <mergeCell ref="AZ16:BC16"/>
    <mergeCell ref="AZ17:BA17"/>
    <mergeCell ref="BB17:BC17"/>
    <mergeCell ref="AJ17:AK17"/>
    <mergeCell ref="AL17:AM17"/>
    <mergeCell ref="V17:W17"/>
    <mergeCell ref="X17:Y17"/>
    <mergeCell ref="Z17:AA17"/>
    <mergeCell ref="L16:O16"/>
    <mergeCell ref="AB16:AE16"/>
    <mergeCell ref="AB17:AC17"/>
    <mergeCell ref="AD17:AE17"/>
    <mergeCell ref="P16:S16"/>
    <mergeCell ref="T16:W16"/>
    <mergeCell ref="X16:AA16"/>
    <mergeCell ref="L17:M17"/>
    <mergeCell ref="N17:O17"/>
    <mergeCell ref="P17:Q17"/>
    <mergeCell ref="R17:S17"/>
    <mergeCell ref="T17:U17"/>
    <mergeCell ref="B16:B18"/>
    <mergeCell ref="C16:C18"/>
    <mergeCell ref="D16:G16"/>
    <mergeCell ref="H16:K16"/>
    <mergeCell ref="F17:G17"/>
    <mergeCell ref="D17:E17"/>
    <mergeCell ref="H17:I17"/>
    <mergeCell ref="J17:K17"/>
  </mergeCells>
  <dataValidations count="2">
    <dataValidation type="whole" allowBlank="1" showInputMessage="1" showErrorMessage="1" sqref="H10:I10 H12:I12 H13:I13">
      <formula1>1900</formula1>
      <formula2>2100</formula2>
    </dataValidation>
    <dataValidation type="whole" operator="greaterThanOrEqual" allowBlank="1" showInputMessage="1" showErrorMessage="1" sqref="D19:BK50">
      <formula1>0</formula1>
    </dataValidation>
  </dataValidations>
  <pageMargins left="0" right="0" top="0.74803149606299213" bottom="0.74803149606299213" header="0.31496062992125984" footer="0.31496062992125984"/>
  <pageSetup paperSize="9" orientation="landscape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Лист1!$A$2:$A$3</xm:f>
          </x14:formula1>
          <xm:sqref>D2:D5 D10:D13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C4" sqref="C4:C16"/>
    </sheetView>
  </sheetViews>
  <sheetFormatPr defaultColWidth="8.85546875" defaultRowHeight="15" x14ac:dyDescent="0.25"/>
  <cols>
    <col min="1" max="1" width="6.42578125" customWidth="1"/>
    <col min="2" max="2" width="40.42578125" customWidth="1"/>
    <col min="3" max="3" width="24.42578125" customWidth="1"/>
    <col min="4" max="5" width="35.140625" customWidth="1"/>
  </cols>
  <sheetData>
    <row r="1" spans="1:4" s="30" customFormat="1" x14ac:dyDescent="0.25">
      <c r="A1" s="30" t="s">
        <v>157</v>
      </c>
    </row>
    <row r="3" spans="1:4" ht="36.75" customHeight="1" x14ac:dyDescent="0.25">
      <c r="A3" s="31" t="s">
        <v>0</v>
      </c>
      <c r="B3" s="31" t="s">
        <v>160</v>
      </c>
      <c r="C3" s="4" t="s">
        <v>161</v>
      </c>
      <c r="D3" s="31" t="s">
        <v>162</v>
      </c>
    </row>
    <row r="4" spans="1:4" x14ac:dyDescent="0.25">
      <c r="A4" s="9">
        <v>1</v>
      </c>
      <c r="B4" s="34" t="s">
        <v>173</v>
      </c>
      <c r="C4" s="96"/>
      <c r="D4" s="197" t="s">
        <v>158</v>
      </c>
    </row>
    <row r="5" spans="1:4" x14ac:dyDescent="0.25">
      <c r="A5" s="9">
        <v>2</v>
      </c>
      <c r="B5" s="34" t="s">
        <v>174</v>
      </c>
      <c r="C5" s="96"/>
      <c r="D5" s="198"/>
    </row>
    <row r="6" spans="1:4" x14ac:dyDescent="0.25">
      <c r="A6" s="9">
        <v>3</v>
      </c>
      <c r="B6" s="34" t="s">
        <v>175</v>
      </c>
      <c r="C6" s="96"/>
      <c r="D6" s="198"/>
    </row>
    <row r="7" spans="1:4" x14ac:dyDescent="0.25">
      <c r="A7" s="9">
        <v>4</v>
      </c>
      <c r="B7" s="34" t="s">
        <v>176</v>
      </c>
      <c r="C7" s="96"/>
      <c r="D7" s="198"/>
    </row>
    <row r="8" spans="1:4" x14ac:dyDescent="0.25">
      <c r="A8" s="9">
        <v>5</v>
      </c>
      <c r="B8" s="34" t="s">
        <v>177</v>
      </c>
      <c r="C8" s="96"/>
      <c r="D8" s="198"/>
    </row>
    <row r="9" spans="1:4" x14ac:dyDescent="0.25">
      <c r="A9" s="9">
        <v>6</v>
      </c>
      <c r="B9" s="34" t="s">
        <v>178</v>
      </c>
      <c r="C9" s="96"/>
      <c r="D9" s="198"/>
    </row>
    <row r="10" spans="1:4" x14ac:dyDescent="0.25">
      <c r="A10" s="9">
        <v>7</v>
      </c>
      <c r="B10" s="34" t="s">
        <v>179</v>
      </c>
      <c r="C10" s="96"/>
      <c r="D10" s="198"/>
    </row>
    <row r="11" spans="1:4" x14ac:dyDescent="0.25">
      <c r="A11" s="9">
        <v>8</v>
      </c>
      <c r="B11" s="34" t="s">
        <v>180</v>
      </c>
      <c r="C11" s="96"/>
      <c r="D11" s="199"/>
    </row>
    <row r="12" spans="1:4" ht="15" customHeight="1" x14ac:dyDescent="0.25">
      <c r="A12" s="9">
        <v>9</v>
      </c>
      <c r="B12" s="34" t="s">
        <v>181</v>
      </c>
      <c r="C12" s="96"/>
      <c r="D12" s="196" t="s">
        <v>159</v>
      </c>
    </row>
    <row r="13" spans="1:4" x14ac:dyDescent="0.25">
      <c r="A13" s="9">
        <v>10</v>
      </c>
      <c r="B13" s="34" t="s">
        <v>182</v>
      </c>
      <c r="C13" s="96"/>
      <c r="D13" s="196"/>
    </row>
    <row r="14" spans="1:4" x14ac:dyDescent="0.25">
      <c r="A14" s="9">
        <v>11</v>
      </c>
      <c r="B14" s="34" t="s">
        <v>183</v>
      </c>
      <c r="C14" s="96"/>
      <c r="D14" s="196"/>
    </row>
    <row r="15" spans="1:4" x14ac:dyDescent="0.25">
      <c r="A15" s="9">
        <v>12</v>
      </c>
      <c r="B15" s="34" t="s">
        <v>184</v>
      </c>
      <c r="C15" s="96"/>
      <c r="D15" s="196"/>
    </row>
    <row r="16" spans="1:4" x14ac:dyDescent="0.25">
      <c r="A16" s="9">
        <v>13</v>
      </c>
      <c r="B16" s="34" t="s">
        <v>185</v>
      </c>
      <c r="C16" s="96"/>
      <c r="D16" s="196"/>
    </row>
  </sheetData>
  <sheetProtection password="EBB8" sheet="1" objects="1" scenarios="1"/>
  <protectedRanges>
    <protectedRange sqref="C4:C16" name="Диапазон1"/>
  </protectedRanges>
  <mergeCells count="2">
    <mergeCell ref="D12:D16"/>
    <mergeCell ref="D4:D1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Лист1!$A$2:$A$3</xm:f>
          </x14:formula1>
          <xm:sqref>C4:C16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workbookViewId="0">
      <selection activeCell="I8" sqref="I8"/>
    </sheetView>
  </sheetViews>
  <sheetFormatPr defaultRowHeight="15" x14ac:dyDescent="0.25"/>
  <cols>
    <col min="1" max="1" width="17.140625" customWidth="1"/>
    <col min="5" max="5" width="17.140625" customWidth="1"/>
    <col min="8" max="8" width="9.42578125" customWidth="1"/>
    <col min="10" max="10" width="14.85546875" customWidth="1"/>
  </cols>
  <sheetData>
    <row r="1" spans="1:12" ht="42" customHeight="1" x14ac:dyDescent="0.25">
      <c r="A1" s="200" t="s">
        <v>227</v>
      </c>
      <c r="B1" s="200"/>
      <c r="C1" s="200"/>
      <c r="D1" s="200"/>
      <c r="E1" s="201" t="s">
        <v>228</v>
      </c>
      <c r="F1" s="201"/>
      <c r="G1" s="201"/>
      <c r="H1" s="202" t="s">
        <v>229</v>
      </c>
      <c r="I1" s="202"/>
      <c r="J1" s="202"/>
      <c r="K1" s="202"/>
      <c r="L1" s="202"/>
    </row>
    <row r="2" spans="1:12" ht="45" x14ac:dyDescent="0.25">
      <c r="A2" s="112" t="s">
        <v>230</v>
      </c>
      <c r="B2" s="25" t="s">
        <v>231</v>
      </c>
      <c r="C2" s="113" t="s">
        <v>232</v>
      </c>
      <c r="D2" s="25" t="s">
        <v>233</v>
      </c>
      <c r="E2" s="114" t="s">
        <v>234</v>
      </c>
      <c r="F2" s="114" t="s">
        <v>232</v>
      </c>
      <c r="G2" s="25" t="s">
        <v>233</v>
      </c>
      <c r="H2" s="114" t="s">
        <v>235</v>
      </c>
      <c r="I2" s="115" t="s">
        <v>236</v>
      </c>
      <c r="J2" s="114" t="s">
        <v>237</v>
      </c>
      <c r="K2" s="114" t="s">
        <v>232</v>
      </c>
      <c r="L2" s="116" t="s">
        <v>233</v>
      </c>
    </row>
    <row r="3" spans="1:12" x14ac:dyDescent="0.25">
      <c r="A3" s="1"/>
      <c r="B3" s="1"/>
      <c r="C3" s="1"/>
      <c r="D3" s="1"/>
      <c r="E3" s="1"/>
      <c r="F3" s="1"/>
      <c r="G3" s="1"/>
      <c r="H3" s="50"/>
      <c r="I3" s="1"/>
      <c r="J3" s="1"/>
      <c r="K3" s="1"/>
      <c r="L3" s="1"/>
    </row>
    <row r="4" spans="1:12" x14ac:dyDescent="0.25">
      <c r="A4" s="117"/>
      <c r="B4" s="117"/>
      <c r="C4" s="117"/>
      <c r="D4" s="117"/>
      <c r="E4" s="117"/>
      <c r="F4" s="117"/>
      <c r="G4" s="117"/>
      <c r="H4" s="50"/>
      <c r="I4" s="117"/>
      <c r="J4" s="117"/>
      <c r="K4" s="117"/>
      <c r="L4" s="117"/>
    </row>
    <row r="5" spans="1:12" x14ac:dyDescent="0.25">
      <c r="A5" s="117"/>
      <c r="B5" s="118"/>
      <c r="C5" s="117"/>
      <c r="D5" s="116"/>
      <c r="E5" s="116"/>
      <c r="F5" s="116"/>
      <c r="G5" s="116"/>
      <c r="H5" s="116"/>
      <c r="I5" s="116"/>
      <c r="J5" s="116"/>
      <c r="K5" s="116"/>
      <c r="L5" s="116"/>
    </row>
    <row r="6" spans="1:12" x14ac:dyDescent="0.25">
      <c r="A6" s="119"/>
      <c r="B6" s="117"/>
      <c r="C6" s="117"/>
      <c r="D6" s="116"/>
      <c r="E6" s="116"/>
      <c r="F6" s="116"/>
      <c r="G6" s="116"/>
      <c r="H6" s="116"/>
      <c r="I6" s="116"/>
      <c r="J6" s="116"/>
      <c r="K6" s="116"/>
      <c r="L6" s="116"/>
    </row>
    <row r="7" spans="1:12" x14ac:dyDescent="0.25">
      <c r="A7" s="117"/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</row>
    <row r="8" spans="1:12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</row>
    <row r="9" spans="1:12" x14ac:dyDescent="0.25">
      <c r="A9" s="117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</row>
    <row r="10" spans="1:12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</sheetData>
  <mergeCells count="3">
    <mergeCell ref="A1:D1"/>
    <mergeCell ref="E1:G1"/>
    <mergeCell ref="H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пояснения</vt:lpstr>
      <vt:lpstr>Паспорт лаборатории</vt:lpstr>
      <vt:lpstr>Сведения о кадровом составе</vt:lpstr>
      <vt:lpstr>Оборудование</vt:lpstr>
      <vt:lpstr>Структура исследований</vt:lpstr>
      <vt:lpstr>Микробный пейзаж</vt:lpstr>
      <vt:lpstr>Резистентность</vt:lpstr>
      <vt:lpstr>Контрольные штаммы</vt:lpstr>
      <vt:lpstr>Кишечная группа</vt:lpstr>
      <vt:lpstr>Дифтерия</vt:lpstr>
      <vt:lpstr>Серология</vt:lpstr>
      <vt:lpstr>туберкулез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годового отчета микробиологической лаборатории</dc:title>
  <dc:creator/>
  <cp:lastModifiedBy/>
  <dcterms:created xsi:type="dcterms:W3CDTF">2006-09-16T00:00:00Z</dcterms:created>
  <dcterms:modified xsi:type="dcterms:W3CDTF">2020-12-16T08:45:03Z</dcterms:modified>
</cp:coreProperties>
</file>